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255" windowWidth="14880" windowHeight="9090"/>
  </bookViews>
  <sheets>
    <sheet name="SUOMI" sheetId="1" r:id="rId1"/>
    <sheet name="Itä-Suomi" sheetId="2" r:id="rId2"/>
    <sheet name="Länsi-Suomi" sheetId="5" r:id="rId3"/>
    <sheet name="Pohjois-Suomi" sheetId="6" r:id="rId4"/>
    <sheet name="Sisä-Suomi" sheetId="8" r:id="rId5"/>
    <sheet name="Uusimaa" sheetId="9" r:id="rId6"/>
  </sheets>
  <calcPr calcId="125725"/>
</workbook>
</file>

<file path=xl/calcChain.xml><?xml version="1.0" encoding="utf-8"?>
<calcChain xmlns="http://schemas.openxmlformats.org/spreadsheetml/2006/main">
  <c r="D10" i="2"/>
  <c r="F10"/>
  <c r="D11"/>
  <c r="F11"/>
  <c r="D12"/>
  <c r="F12"/>
  <c r="D13"/>
  <c r="F13"/>
  <c r="D14"/>
  <c r="F14"/>
  <c r="D15"/>
  <c r="F15"/>
  <c r="D16"/>
  <c r="F16"/>
  <c r="D17"/>
  <c r="F17"/>
  <c r="D18"/>
  <c r="F18"/>
  <c r="D19"/>
  <c r="F19"/>
  <c r="D20"/>
  <c r="F20"/>
  <c r="D21"/>
  <c r="F21"/>
  <c r="D22"/>
  <c r="F22"/>
  <c r="D23"/>
  <c r="F23"/>
  <c r="D24"/>
  <c r="F24"/>
  <c r="D25"/>
  <c r="F25"/>
  <c r="D26"/>
  <c r="F26"/>
  <c r="D27"/>
  <c r="F27"/>
  <c r="D28"/>
  <c r="F28"/>
  <c r="D29"/>
  <c r="F29"/>
  <c r="D30"/>
  <c r="F30"/>
  <c r="D31"/>
  <c r="F31"/>
  <c r="D32"/>
  <c r="F32"/>
  <c r="D33"/>
  <c r="F33"/>
  <c r="D34"/>
  <c r="F34"/>
  <c r="D35"/>
  <c r="F35"/>
  <c r="D36"/>
  <c r="F36"/>
  <c r="D37"/>
  <c r="F37"/>
  <c r="D38"/>
  <c r="F38"/>
  <c r="D39"/>
  <c r="F39"/>
  <c r="D40"/>
  <c r="F40"/>
  <c r="D41"/>
  <c r="F41"/>
  <c r="D42"/>
  <c r="F42"/>
  <c r="D43"/>
  <c r="F43"/>
  <c r="D44"/>
  <c r="F44"/>
  <c r="D45"/>
  <c r="F45"/>
  <c r="D46"/>
  <c r="F46"/>
  <c r="D47"/>
  <c r="F47"/>
  <c r="D48"/>
  <c r="F48"/>
  <c r="D49"/>
  <c r="F49"/>
  <c r="D50"/>
  <c r="F50"/>
  <c r="D51"/>
  <c r="F51"/>
  <c r="D52"/>
  <c r="F52"/>
  <c r="D53"/>
  <c r="F53"/>
  <c r="D54"/>
  <c r="F54"/>
  <c r="D55"/>
  <c r="F55"/>
  <c r="D56"/>
  <c r="F56"/>
  <c r="D57"/>
  <c r="F57"/>
  <c r="D58"/>
  <c r="F58"/>
  <c r="D59"/>
  <c r="F59"/>
  <c r="D60"/>
  <c r="F60"/>
  <c r="D61"/>
  <c r="F61"/>
  <c r="D62"/>
  <c r="F62"/>
  <c r="D63"/>
  <c r="F63"/>
  <c r="D64"/>
  <c r="F64"/>
  <c r="D65"/>
  <c r="F65"/>
  <c r="D66"/>
  <c r="F66"/>
  <c r="D67"/>
  <c r="F67"/>
  <c r="D68"/>
  <c r="F68"/>
  <c r="D69"/>
  <c r="F69"/>
  <c r="D70"/>
  <c r="F70"/>
  <c r="D71"/>
  <c r="F71"/>
  <c r="D72"/>
  <c r="F72"/>
  <c r="D73"/>
  <c r="F73"/>
  <c r="D74"/>
  <c r="F74"/>
  <c r="D75"/>
  <c r="F75"/>
  <c r="D76"/>
  <c r="F76"/>
  <c r="D77"/>
  <c r="F77"/>
  <c r="D78"/>
  <c r="F78"/>
  <c r="F64" i="5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D11" i="9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10"/>
  <c r="D11" i="8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10"/>
  <c r="D11" i="6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10"/>
  <c r="D11" i="5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0"/>
  <c r="B79" i="2"/>
  <c r="C79"/>
  <c r="D11" i="1" s="1"/>
  <c r="E79" i="2"/>
  <c r="G11" i="1" s="1"/>
  <c r="G79" i="2"/>
  <c r="H79"/>
  <c r="F10" i="5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B118"/>
  <c r="C118"/>
  <c r="D12" i="1" s="1"/>
  <c r="E118" i="5"/>
  <c r="G118"/>
  <c r="H118"/>
  <c r="K12" i="1" s="1"/>
  <c r="F10" i="6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B74"/>
  <c r="C74"/>
  <c r="E74"/>
  <c r="G74"/>
  <c r="H74"/>
  <c r="K13" i="1" s="1"/>
  <c r="F10" i="8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B77"/>
  <c r="B14" i="1" s="1"/>
  <c r="C77" i="8"/>
  <c r="D14" i="1" s="1"/>
  <c r="E77" i="8"/>
  <c r="G14" i="1" s="1"/>
  <c r="G77" i="8"/>
  <c r="J14" i="1" s="1"/>
  <c r="H77" i="8"/>
  <c r="K14" i="1" s="1"/>
  <c r="B11"/>
  <c r="J11"/>
  <c r="K11"/>
  <c r="B12"/>
  <c r="G12"/>
  <c r="J12"/>
  <c r="B13"/>
  <c r="J13"/>
  <c r="F10" i="9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B38"/>
  <c r="B15" i="1" s="1"/>
  <c r="C38" i="9"/>
  <c r="D15" i="1" s="1"/>
  <c r="E38" i="9"/>
  <c r="G15" i="1" s="1"/>
  <c r="G38" i="9"/>
  <c r="J15" i="1" s="1"/>
  <c r="H38" i="9"/>
  <c r="K15" i="1" s="1"/>
  <c r="D77" i="8"/>
  <c r="D74" i="6"/>
  <c r="G13" i="1"/>
  <c r="E76" i="6"/>
  <c r="D13" i="1"/>
  <c r="D118" i="5"/>
  <c r="F118"/>
  <c r="E77" i="6"/>
  <c r="E121" i="5"/>
  <c r="I13" i="1" l="1"/>
  <c r="F38" i="9"/>
  <c r="E80" i="8"/>
  <c r="L11" i="1"/>
  <c r="F13"/>
  <c r="E41" i="9"/>
  <c r="E40"/>
  <c r="F77" i="8"/>
  <c r="E79"/>
  <c r="L13" i="1"/>
  <c r="F74" i="6"/>
  <c r="K16" i="1"/>
  <c r="L15"/>
  <c r="I15"/>
  <c r="F15"/>
  <c r="D38" i="9"/>
  <c r="L14" i="1"/>
  <c r="I14"/>
  <c r="B16"/>
  <c r="F14"/>
  <c r="I12"/>
  <c r="F12"/>
  <c r="L12"/>
  <c r="E120" i="5"/>
  <c r="J16" i="1"/>
  <c r="I11"/>
  <c r="G16"/>
  <c r="E82" i="2"/>
  <c r="F79"/>
  <c r="F11" i="1"/>
  <c r="D16"/>
  <c r="D79" i="2"/>
  <c r="E81"/>
  <c r="L16" i="1" l="1"/>
  <c r="I16"/>
  <c r="G19"/>
  <c r="F16"/>
  <c r="G18"/>
</calcChain>
</file>

<file path=xl/comments1.xml><?xml version="1.0" encoding="utf-8"?>
<comments xmlns="http://schemas.openxmlformats.org/spreadsheetml/2006/main">
  <authors>
    <author>Kytömäki Pekka (Evolvit Oy)</author>
  </authors>
  <commentList>
    <comment ref="B10" authorId="0">
      <text>
        <r>
          <rPr>
            <b/>
            <sz val="8"/>
            <color indexed="81"/>
            <rFont val="Tahoma"/>
          </rPr>
          <t>Asiakkaat, jotka ovat vaatineet vähennystä ja joiden vaatimus on myös hyväksytty</t>
        </r>
      </text>
    </comment>
    <comment ref="D10" authorId="0">
      <text>
        <r>
          <rPr>
            <b/>
            <sz val="8"/>
            <color indexed="81"/>
            <rFont val="Tahoma"/>
          </rPr>
          <t>Palkan sivukulut +
30% maksetuista palkoista +
60% maksetuista työkorvauksista</t>
        </r>
        <r>
          <rPr>
            <sz val="8"/>
            <color indexed="81"/>
            <rFont val="Tahoma"/>
          </rPr>
          <t xml:space="preserve">
</t>
        </r>
      </text>
    </comment>
    <comment ref="G10" authorId="0">
      <text>
        <r>
          <rPr>
            <b/>
            <sz val="8"/>
            <color indexed="81"/>
            <rFont val="Tahoma"/>
          </rPr>
          <t>Vähennyksen määrä omavastuun ja maksimivähennyksen ylittävän osan vähentämisen jälkeen</t>
        </r>
        <r>
          <rPr>
            <sz val="8"/>
            <color indexed="81"/>
            <rFont val="Tahoma"/>
          </rPr>
          <t xml:space="preserve">
</t>
        </r>
      </text>
    </comment>
    <comment ref="J10" authorId="0">
      <text>
        <r>
          <rPr>
            <b/>
            <sz val="8"/>
            <color indexed="81"/>
            <rFont val="Tahoma"/>
          </rPr>
          <t>Asiakkaat, joiden veroista kotitalousvähennystä on lopulta vähennetty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<sst xmlns="http://schemas.openxmlformats.org/spreadsheetml/2006/main" count="430" uniqueCount="369">
  <si>
    <t>E U R O I N A</t>
  </si>
  <si>
    <t>Lisäystä edellis-vuoteen %</t>
  </si>
  <si>
    <t>Kustan-nukset keski-määrin</t>
  </si>
  <si>
    <t>Vähennys</t>
  </si>
  <si>
    <t>Vähennys keski-määrin</t>
  </si>
  <si>
    <t>Vähennys veroista</t>
  </si>
  <si>
    <t>Länsi-Suomi</t>
  </si>
  <si>
    <t>Sisä-Suomi</t>
  </si>
  <si>
    <t>Uusimaa</t>
  </si>
  <si>
    <t>Jäi vähentämättä, koska verot eivät riittäneet</t>
  </si>
  <si>
    <t>Kunta</t>
  </si>
  <si>
    <t>Kustannukset keskimäärin</t>
  </si>
  <si>
    <t>Vähennys keskimäärin</t>
  </si>
  <si>
    <t>046 ENONKOSKI</t>
  </si>
  <si>
    <t>075 HAMINA</t>
  </si>
  <si>
    <t>090 HEINÄVESI</t>
  </si>
  <si>
    <t>097 HIRVENSALMI</t>
  </si>
  <si>
    <t>142 IITTI</t>
  </si>
  <si>
    <t>153 IMATRA</t>
  </si>
  <si>
    <t>171 JOROINEN</t>
  </si>
  <si>
    <t>178 JUVA</t>
  </si>
  <si>
    <t>213 KANGASNIEMI</t>
  </si>
  <si>
    <t>246 KERIMÄKI</t>
  </si>
  <si>
    <t>285 KOTKA</t>
  </si>
  <si>
    <t>286 KOUVOLA</t>
  </si>
  <si>
    <t>405 LAPPEENRANTA</t>
  </si>
  <si>
    <t>416 LEMI</t>
  </si>
  <si>
    <t>441 LUUMÄKI</t>
  </si>
  <si>
    <t>489 MIEHIKKÄLÄ</t>
  </si>
  <si>
    <t>491 MIKKELI</t>
  </si>
  <si>
    <t>507 MÄNTYHARJU</t>
  </si>
  <si>
    <t>580 PARIKKALA</t>
  </si>
  <si>
    <t>588 PERTUNMAA</t>
  </si>
  <si>
    <t>593 PIEKSÄMÄKI</t>
  </si>
  <si>
    <t>618 PUNKAHARJU</t>
  </si>
  <si>
    <t>623 PUUMALA</t>
  </si>
  <si>
    <t>624 PYHTÄÄ</t>
  </si>
  <si>
    <t>681 RANTASALMI</t>
  </si>
  <si>
    <t>689 RAUTJÄRVI</t>
  </si>
  <si>
    <t>696 RISTIINA</t>
  </si>
  <si>
    <t>700 RUOKOLAHTI</t>
  </si>
  <si>
    <t>739 SAVITAIPALE</t>
  </si>
  <si>
    <t>740 SAVONLINNA</t>
  </si>
  <si>
    <t>768 SULKAVA</t>
  </si>
  <si>
    <t>775 SUOMENNIEMI</t>
  </si>
  <si>
    <t>831 TAIPALSAARI</t>
  </si>
  <si>
    <t>935 VIROLAHTI</t>
  </si>
  <si>
    <t>047 ENONTEKIÖ</t>
  </si>
  <si>
    <t>148 INARI</t>
  </si>
  <si>
    <t>240 KEMI</t>
  </si>
  <si>
    <t>241 KEMINMAA</t>
  </si>
  <si>
    <t>261 KITTILÄ</t>
  </si>
  <si>
    <t>273 KOLARI</t>
  </si>
  <si>
    <t>320 KEMIJÄRVI</t>
  </si>
  <si>
    <t>498 MUONIO</t>
  </si>
  <si>
    <t>583 PELKOSENNIEMI</t>
  </si>
  <si>
    <t>614 POSIO</t>
  </si>
  <si>
    <t>683 RANUA</t>
  </si>
  <si>
    <t>698 ROVANIEMI</t>
  </si>
  <si>
    <t>732 SALLA</t>
  </si>
  <si>
    <t>742 SAVUKOSKI</t>
  </si>
  <si>
    <t>751 SIMO</t>
  </si>
  <si>
    <t>758 SODANKYLÄ</t>
  </si>
  <si>
    <t>845 TERVOLA</t>
  </si>
  <si>
    <t>851 TORNIO</t>
  </si>
  <si>
    <t>854 PELLO</t>
  </si>
  <si>
    <t>890 UTSJOKI</t>
  </si>
  <si>
    <t>976 YLITORNIO</t>
  </si>
  <si>
    <t>019 AURA</t>
  </si>
  <si>
    <t>035 BRÄNDÖ</t>
  </si>
  <si>
    <t>043 ECKERÖ</t>
  </si>
  <si>
    <t>050 EURA</t>
  </si>
  <si>
    <t>051 EURAJOKI</t>
  </si>
  <si>
    <t>060 FINSTRÖM</t>
  </si>
  <si>
    <t>062 FÖGLÖ</t>
  </si>
  <si>
    <t>065 GETA</t>
  </si>
  <si>
    <t>076 HAMMARLAND</t>
  </si>
  <si>
    <t>079 HARJAVALTA</t>
  </si>
  <si>
    <t>099 HONKAJOKI</t>
  </si>
  <si>
    <t>102 HUITTINEN</t>
  </si>
  <si>
    <t>170 JOMALA</t>
  </si>
  <si>
    <t>181 JÄMIJÄRVI</t>
  </si>
  <si>
    <t>202 KAARINA</t>
  </si>
  <si>
    <t>214 KANKAANPÄÄ</t>
  </si>
  <si>
    <t>230 KARVIA</t>
  </si>
  <si>
    <t>254 KIIKOINEN</t>
  </si>
  <si>
    <t>271 KOKEMÄKI</t>
  </si>
  <si>
    <t>284 KOSKI TL</t>
  </si>
  <si>
    <t>304 KUSTAVI</t>
  </si>
  <si>
    <t>318 KÖKAR</t>
  </si>
  <si>
    <t>319 KÖYLIÖ</t>
  </si>
  <si>
    <t>400 LAITILA</t>
  </si>
  <si>
    <t>413 LAVIA</t>
  </si>
  <si>
    <t>417 LEMLAND</t>
  </si>
  <si>
    <t>423 LIETO</t>
  </si>
  <si>
    <t>430 LOIMAA</t>
  </si>
  <si>
    <t>438 LUMPARLAND</t>
  </si>
  <si>
    <t>442 LUVIA</t>
  </si>
  <si>
    <t>478 MAARIANHAMINA</t>
  </si>
  <si>
    <t>480 MARTTILA</t>
  </si>
  <si>
    <t>481 MASKU</t>
  </si>
  <si>
    <t>484 MERIKARVIA</t>
  </si>
  <si>
    <t>503 MYNÄMÄKI</t>
  </si>
  <si>
    <t>529 NAANTALI</t>
  </si>
  <si>
    <t>531 NAKKILA</t>
  </si>
  <si>
    <t>538 NOUSIAINEN</t>
  </si>
  <si>
    <t>561 ORIPÄÄ</t>
  </si>
  <si>
    <t>577 PAIMIO</t>
  </si>
  <si>
    <t>608 POMARKKU</t>
  </si>
  <si>
    <t>609 PORI</t>
  </si>
  <si>
    <t>619 PUNKALAIDUN</t>
  </si>
  <si>
    <t>631 PYHÄRANTA</t>
  </si>
  <si>
    <t>636 PÖYTYÄ</t>
  </si>
  <si>
    <t>680 RAISIO</t>
  </si>
  <si>
    <t>684 RAUMA</t>
  </si>
  <si>
    <t>704 RUSKO</t>
  </si>
  <si>
    <t>734 SALO</t>
  </si>
  <si>
    <t>736 SALTVIK</t>
  </si>
  <si>
    <t>738 SAUVO</t>
  </si>
  <si>
    <t>747 SIIKAINEN</t>
  </si>
  <si>
    <t>761 SOMERO</t>
  </si>
  <si>
    <t>766 SOTTUNGA</t>
  </si>
  <si>
    <t>771 SUND</t>
  </si>
  <si>
    <t>783 SÄKYLÄ</t>
  </si>
  <si>
    <t>833 TAIVASSALO</t>
  </si>
  <si>
    <t>838 TARVASJOKI</t>
  </si>
  <si>
    <t>853 TURKU</t>
  </si>
  <si>
    <t>886 ULVILA</t>
  </si>
  <si>
    <t>895 UUSIKAUPUNKI</t>
  </si>
  <si>
    <t>918 VEHMAA</t>
  </si>
  <si>
    <t>941 VÅRDÖ</t>
  </si>
  <si>
    <t>005 ALAJÄRVI</t>
  </si>
  <si>
    <t>010 ALAVUS</t>
  </si>
  <si>
    <t>052 EVIJÄRVI</t>
  </si>
  <si>
    <t>074 HALSUA</t>
  </si>
  <si>
    <t>145 ILMAJOKI</t>
  </si>
  <si>
    <t>151 ISOJOKI</t>
  </si>
  <si>
    <t>152 ISOKYRÖ</t>
  </si>
  <si>
    <t>164 JALASJÄRVI</t>
  </si>
  <si>
    <t>217 KANNUS</t>
  </si>
  <si>
    <t>218 KARIJOKI</t>
  </si>
  <si>
    <t>231 KASKINEN</t>
  </si>
  <si>
    <t>232 KAUHAJOKI</t>
  </si>
  <si>
    <t>233 KAUHAVA</t>
  </si>
  <si>
    <t>236 KAUSTINEN</t>
  </si>
  <si>
    <t>272 KOKKOLA</t>
  </si>
  <si>
    <t>280 KORSNÄS</t>
  </si>
  <si>
    <t>287 KRISTIINANKAUPUNKI</t>
  </si>
  <si>
    <t>288 KRUUNUPYY</t>
  </si>
  <si>
    <t>300 KUORTANE</t>
  </si>
  <si>
    <t>301 KURIKKA</t>
  </si>
  <si>
    <t>399 LAIHIA</t>
  </si>
  <si>
    <t>403 LAPPAJÄRVI</t>
  </si>
  <si>
    <t>408 LAPUA</t>
  </si>
  <si>
    <t>421 LESTIJÄRVI</t>
  </si>
  <si>
    <t>440 LUOTO</t>
  </si>
  <si>
    <t>475 MAALAHTI</t>
  </si>
  <si>
    <t>499 MUSTASAARI</t>
  </si>
  <si>
    <t>545 NÄRPIÖ</t>
  </si>
  <si>
    <t>584 PERHO</t>
  </si>
  <si>
    <t>598 PIETARSAARI</t>
  </si>
  <si>
    <t>599 PEDERSÖREN KUNTA</t>
  </si>
  <si>
    <t>743 SEINÄJOKI</t>
  </si>
  <si>
    <t>759 SOINI</t>
  </si>
  <si>
    <t>846 TEUVA</t>
  </si>
  <si>
    <t>849 TOHOLAMPI</t>
  </si>
  <si>
    <t>863 TÖYSÄ</t>
  </si>
  <si>
    <t>893 UUSIKAARLEPYY</t>
  </si>
  <si>
    <t>905 VAASA</t>
  </si>
  <si>
    <t>924 VETELI</t>
  </si>
  <si>
    <t>934 VIMPELI</t>
  </si>
  <si>
    <t>942 VÄHÄKYRÖ</t>
  </si>
  <si>
    <t>989 ÄHTÄRI</t>
  </si>
  <si>
    <t>009 ALAVIESKA</t>
  </si>
  <si>
    <t>069 HAAPAJÄRVI</t>
  </si>
  <si>
    <t>071 HAAPAVESI</t>
  </si>
  <si>
    <t>072 HAILUOTO</t>
  </si>
  <si>
    <t>084 HAUKIPUDAS</t>
  </si>
  <si>
    <t>105 HYRYNSALMI</t>
  </si>
  <si>
    <t>139 II</t>
  </si>
  <si>
    <t>205 KAJAANI</t>
  </si>
  <si>
    <t>208 KALAJOKI</t>
  </si>
  <si>
    <t>244 KEMPELE</t>
  </si>
  <si>
    <t>255 KIIMINKI</t>
  </si>
  <si>
    <t>290 KUHMO</t>
  </si>
  <si>
    <t>305 KUUSAMO</t>
  </si>
  <si>
    <t>317 KÄRSÄMÄKI</t>
  </si>
  <si>
    <t>425 LIMINKA</t>
  </si>
  <si>
    <t>436 LUMIJOKI</t>
  </si>
  <si>
    <t>483 MERIJÄRVI</t>
  </si>
  <si>
    <t>494 MUHOS</t>
  </si>
  <si>
    <t>535 NIVALA</t>
  </si>
  <si>
    <t>563 OULAINEN</t>
  </si>
  <si>
    <t>564 OULU</t>
  </si>
  <si>
    <t>567 OULUNSALO</t>
  </si>
  <si>
    <t>578 PALTAMO</t>
  </si>
  <si>
    <t>615 PUDASJÄRVI</t>
  </si>
  <si>
    <t>620 PUOLANKA</t>
  </si>
  <si>
    <t>625 PYHÄJOKI</t>
  </si>
  <si>
    <t>626 PYHÄJÄRVI</t>
  </si>
  <si>
    <t>630 PYHÄNTÄ</t>
  </si>
  <si>
    <t>678 RAAHE</t>
  </si>
  <si>
    <t>691 REISJÄRVI</t>
  </si>
  <si>
    <t>697 RISTIJÄRVI</t>
  </si>
  <si>
    <t>746 SIEVI</t>
  </si>
  <si>
    <t>748 SIIKAJOKI</t>
  </si>
  <si>
    <t>765 SOTKAMO</t>
  </si>
  <si>
    <t>777 SUOMUSSALMI</t>
  </si>
  <si>
    <t>785 VAALA</t>
  </si>
  <si>
    <t>832 TAIVALKOSKI</t>
  </si>
  <si>
    <t>859 TYRNÄVÄ</t>
  </si>
  <si>
    <t>889 UTAJÄRVI</t>
  </si>
  <si>
    <t>926 VIHANTI</t>
  </si>
  <si>
    <t>972 YLI-II</t>
  </si>
  <si>
    <t>977 YLIVIESKA</t>
  </si>
  <si>
    <t>140 IISALMI</t>
  </si>
  <si>
    <t>146 ILOMANTSI</t>
  </si>
  <si>
    <t>167 JOENSUU</t>
  </si>
  <si>
    <t>174 JUANKOSKI</t>
  </si>
  <si>
    <t>176 JUUKA</t>
  </si>
  <si>
    <t>204 KAAVI</t>
  </si>
  <si>
    <t>239 KEITELE</t>
  </si>
  <si>
    <t>248 KESÄLAHTI</t>
  </si>
  <si>
    <t>260 KITEE</t>
  </si>
  <si>
    <t>263 KIURUVESI</t>
  </si>
  <si>
    <t>276 KONTIOLAHTI</t>
  </si>
  <si>
    <t>297 KUOPIO</t>
  </si>
  <si>
    <t>309 OUTOKUMPU</t>
  </si>
  <si>
    <t>402 LAPINLAHTI</t>
  </si>
  <si>
    <t>420 LEPPÄVIRTA</t>
  </si>
  <si>
    <t>422 LIEKSA</t>
  </si>
  <si>
    <t>426 LIPERI</t>
  </si>
  <si>
    <t>476 MAANINKA</t>
  </si>
  <si>
    <t>534 NILSIÄ</t>
  </si>
  <si>
    <t>541 NURMES</t>
  </si>
  <si>
    <t>595 PIELAVESI</t>
  </si>
  <si>
    <t>607 POLVIJÄRVI</t>
  </si>
  <si>
    <t>686 RAUTALAMPI</t>
  </si>
  <si>
    <t>687 RAUTAVAARA</t>
  </si>
  <si>
    <t>707 RÄÄKKYLÄ</t>
  </si>
  <si>
    <t>749 SIILINJÄRVI</t>
  </si>
  <si>
    <t>762 SONKAJÄRVI</t>
  </si>
  <si>
    <t>778 SUONENJOKI</t>
  </si>
  <si>
    <t>844 TERVO</t>
  </si>
  <si>
    <t>848 TOHMAJÄRVI</t>
  </si>
  <si>
    <t>857 TUUSNIEMI</t>
  </si>
  <si>
    <t>911 VALTIMO</t>
  </si>
  <si>
    <t>915 VARKAUS</t>
  </si>
  <si>
    <t>921 VESANTO</t>
  </si>
  <si>
    <t>925 VIEREMÄ</t>
  </si>
  <si>
    <t>016 ASIKKALA</t>
  </si>
  <si>
    <t>061 FORSSA</t>
  </si>
  <si>
    <t>077 HANKASALMI</t>
  </si>
  <si>
    <t>081 HARTOLA</t>
  </si>
  <si>
    <t>082 HATTULA</t>
  </si>
  <si>
    <t>086 HAUSJÄRVI</t>
  </si>
  <si>
    <t>098 HOLLOLA</t>
  </si>
  <si>
    <t>103 HUMPPILA</t>
  </si>
  <si>
    <t>108 HÄMEENKYRÖ</t>
  </si>
  <si>
    <t>109 HÄMEENLINNA</t>
  </si>
  <si>
    <t>111 HEINOLA</t>
  </si>
  <si>
    <t>143 IKAALINEN</t>
  </si>
  <si>
    <t>165 JANAKKALA</t>
  </si>
  <si>
    <t>169 JOKIOINEN</t>
  </si>
  <si>
    <t>172 JOUTSA</t>
  </si>
  <si>
    <t>177 JUUPAJOKI</t>
  </si>
  <si>
    <t>179 JYVÄSKYLÄ</t>
  </si>
  <si>
    <t>182 JÄMSÄ</t>
  </si>
  <si>
    <t>211 KANGASALA</t>
  </si>
  <si>
    <t>216 KANNONKOSKI</t>
  </si>
  <si>
    <t>226 KARSTULA</t>
  </si>
  <si>
    <t>249 KEURUU</t>
  </si>
  <si>
    <t>250 KIHNIÖ</t>
  </si>
  <si>
    <t>256 KINNULA</t>
  </si>
  <si>
    <t>265 KIVIJÄRVI</t>
  </si>
  <si>
    <t>275 KONNEVESI</t>
  </si>
  <si>
    <t>283 HÄMEENKOSKI</t>
  </si>
  <si>
    <t>291 KUHMOINEN</t>
  </si>
  <si>
    <t>312 KYYJÄRVI</t>
  </si>
  <si>
    <t>316 KÄRKÖLÄ</t>
  </si>
  <si>
    <t>398 LAHTI</t>
  </si>
  <si>
    <t>410 LAUKAA</t>
  </si>
  <si>
    <t>418 LEMPÄÄLÄ</t>
  </si>
  <si>
    <t>433 LOPPI</t>
  </si>
  <si>
    <t>435 LUHANKA</t>
  </si>
  <si>
    <t>495 MULTIA</t>
  </si>
  <si>
    <t>500 MUURAME</t>
  </si>
  <si>
    <t>532 NASTOLA</t>
  </si>
  <si>
    <t>536 NOKIA</t>
  </si>
  <si>
    <t>560 ORIMATTILA</t>
  </si>
  <si>
    <t>562 ORIVESI</t>
  </si>
  <si>
    <t>576 PADASJOKI</t>
  </si>
  <si>
    <t>581 PARKANO</t>
  </si>
  <si>
    <t>592 PETÄJÄVESI</t>
  </si>
  <si>
    <t>601 PIHTIPUDAS</t>
  </si>
  <si>
    <t>604 PIRKKALA</t>
  </si>
  <si>
    <t>635 PÄLKÄNE</t>
  </si>
  <si>
    <t>694 RIIHIMÄKI</t>
  </si>
  <si>
    <t>702 RUOVESI</t>
  </si>
  <si>
    <t>729 SAARIJÄRVI</t>
  </si>
  <si>
    <t>781 SYSMÄ</t>
  </si>
  <si>
    <t>834 TAMMELA</t>
  </si>
  <si>
    <t>837 TAMPERE</t>
  </si>
  <si>
    <t>850 TOIVAKKA</t>
  </si>
  <si>
    <t>887 URJALA</t>
  </si>
  <si>
    <t>892 UURAINEN</t>
  </si>
  <si>
    <t>908 VALKEAKOSKI</t>
  </si>
  <si>
    <t>922 VESILAHTI</t>
  </si>
  <si>
    <t>931 VIITASAARI</t>
  </si>
  <si>
    <t>936 VIRRAT</t>
  </si>
  <si>
    <t>980 YLÖJÄRVI</t>
  </si>
  <si>
    <t>981 YPÄJÄ</t>
  </si>
  <si>
    <t>992 ÄÄNEKOSKI</t>
  </si>
  <si>
    <t>018 ASKOLA</t>
  </si>
  <si>
    <t>049 ESPOO</t>
  </si>
  <si>
    <t>078 HANKO</t>
  </si>
  <si>
    <t>091 HELSINKI</t>
  </si>
  <si>
    <t>106 HYVINKÄÄ</t>
  </si>
  <si>
    <t>149 INKOO</t>
  </si>
  <si>
    <t>186 JÄRVENPÄÄ</t>
  </si>
  <si>
    <t>223 KARJALOHJA</t>
  </si>
  <si>
    <t>224 KARKKILA</t>
  </si>
  <si>
    <t>235 KAUNIAINEN</t>
  </si>
  <si>
    <t>245 KERAVA</t>
  </si>
  <si>
    <t>257 KIRKKONUMMI</t>
  </si>
  <si>
    <t>407 LAPINJÄRVI</t>
  </si>
  <si>
    <t>434 LOVIISA</t>
  </si>
  <si>
    <t>444 LOHJA</t>
  </si>
  <si>
    <t>504 MYRSKYLÄ</t>
  </si>
  <si>
    <t>505 MÄNTSÄLÄ</t>
  </si>
  <si>
    <t>540 NUMMI-PUSULA</t>
  </si>
  <si>
    <t>543 NURMIJÄRVI</t>
  </si>
  <si>
    <t>611 PORNAINEN</t>
  </si>
  <si>
    <t>616 PUKKILA</t>
  </si>
  <si>
    <t>638 PORVOO</t>
  </si>
  <si>
    <t>753 SIPOO</t>
  </si>
  <si>
    <t>755 SIUNTIO</t>
  </si>
  <si>
    <t>858 TUUSULA</t>
  </si>
  <si>
    <t>927 VIHTI</t>
  </si>
  <si>
    <t>295 KUMLINGE</t>
  </si>
  <si>
    <t>Vähennystä saaneiden asiakkaiden lukumäärä</t>
  </si>
  <si>
    <t>092 VANTAA</t>
  </si>
  <si>
    <t>Vähennykseen oikeuttavat kustannukset</t>
  </si>
  <si>
    <t>020 AKAA</t>
  </si>
  <si>
    <t>Vähennystä vaatineiden asiakkaiden lukumäärä</t>
  </si>
  <si>
    <t>Vähennys veroista keski-määrin</t>
  </si>
  <si>
    <t>Vähennysten lukumäärä</t>
  </si>
  <si>
    <t>Vaatimusten lukumäärä</t>
  </si>
  <si>
    <t>Pohjois-Suomi</t>
  </si>
  <si>
    <t>Kustannukset</t>
  </si>
  <si>
    <t>VEROHALLINTO</t>
  </si>
  <si>
    <t>Tietohallinto</t>
  </si>
  <si>
    <t>322 KEMIÖNSAARI</t>
  </si>
  <si>
    <t>445 LÄNSI-TURUNMAA</t>
  </si>
  <si>
    <t>791 SIIKALATVA</t>
  </si>
  <si>
    <t>508 MÄNTTÄ-VILPPULA</t>
  </si>
  <si>
    <t>790 SASTAMALA</t>
  </si>
  <si>
    <t>710 RAASEPORI</t>
  </si>
  <si>
    <r>
      <t xml:space="preserve">Omavastuu </t>
    </r>
    <r>
      <rPr>
        <b/>
        <sz val="10"/>
        <rFont val="Arial"/>
        <family val="2"/>
      </rPr>
      <t>100 €</t>
    </r>
    <r>
      <rPr>
        <sz val="10"/>
        <rFont val="Arial"/>
      </rPr>
      <t xml:space="preserve"> + jäi vähentämättä, koska </t>
    </r>
    <r>
      <rPr>
        <b/>
        <sz val="10"/>
        <rFont val="Arial"/>
        <family val="2"/>
      </rPr>
      <t>3000 €</t>
    </r>
    <r>
      <rPr>
        <sz val="10"/>
        <rFont val="Arial"/>
      </rPr>
      <t xml:space="preserve"> ylittyi</t>
    </r>
  </si>
  <si>
    <t>Itä-Suomi</t>
  </si>
  <si>
    <t>Kotitalousvähennys 2011, asiakkaittain</t>
  </si>
  <si>
    <t>Uudenmaan kunnat</t>
  </si>
  <si>
    <t>Sisä-Suomen kunnat</t>
  </si>
  <si>
    <t>Pohjois-Suomen kunnat</t>
  </si>
  <si>
    <t>Länsi-Suomen kunnat</t>
  </si>
  <si>
    <t>Itä-Suomen kunnat</t>
  </si>
  <si>
    <t>Koko maa alueittain</t>
  </si>
  <si>
    <t>Asuinalue</t>
  </si>
  <si>
    <t>946 Vöyri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</si>
</sst>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b/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color indexed="81"/>
      <name val="Tahoma"/>
    </font>
    <font>
      <b/>
      <sz val="8"/>
      <color indexed="81"/>
      <name val="Tahoma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1" fillId="0" borderId="1" xfId="0" applyFont="1" applyBorder="1"/>
    <xf numFmtId="0" fontId="1" fillId="0" borderId="0" xfId="0" applyFont="1" applyBorder="1"/>
    <xf numFmtId="1" fontId="1" fillId="0" borderId="0" xfId="0" applyNumberFormat="1" applyFont="1"/>
    <xf numFmtId="0" fontId="4" fillId="0" borderId="0" xfId="0" applyFont="1"/>
    <xf numFmtId="49" fontId="5" fillId="0" borderId="0" xfId="0" applyNumberFormat="1" applyFont="1"/>
    <xf numFmtId="0" fontId="5" fillId="0" borderId="0" xfId="0" applyFont="1"/>
    <xf numFmtId="3" fontId="0" fillId="0" borderId="0" xfId="0" applyNumberFormat="1"/>
    <xf numFmtId="3" fontId="2" fillId="0" borderId="2" xfId="0" applyNumberFormat="1" applyFont="1" applyBorder="1" applyAlignment="1">
      <alignment horizontal="right" vertical="top" wrapText="1"/>
    </xf>
    <xf numFmtId="3" fontId="1" fillId="0" borderId="1" xfId="0" applyNumberFormat="1" applyFont="1" applyBorder="1"/>
    <xf numFmtId="3" fontId="1" fillId="0" borderId="0" xfId="0" applyNumberFormat="1" applyFont="1" applyBorder="1"/>
    <xf numFmtId="3" fontId="5" fillId="0" borderId="0" xfId="0" applyNumberFormat="1" applyFont="1"/>
    <xf numFmtId="3" fontId="1" fillId="0" borderId="0" xfId="0" applyNumberFormat="1" applyFont="1"/>
    <xf numFmtId="0" fontId="2" fillId="0" borderId="3" xfId="0" applyFont="1" applyBorder="1" applyAlignment="1">
      <alignment vertical="top" wrapText="1"/>
    </xf>
    <xf numFmtId="3" fontId="2" fillId="0" borderId="3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3" fontId="2" fillId="0" borderId="0" xfId="0" applyNumberFormat="1" applyFont="1" applyAlignment="1">
      <alignment horizontal="right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vertical="top" wrapText="1"/>
    </xf>
    <xf numFmtId="49" fontId="0" fillId="0" borderId="6" xfId="0" applyNumberFormat="1" applyBorder="1"/>
    <xf numFmtId="3" fontId="0" fillId="0" borderId="0" xfId="0" applyNumberFormat="1" applyBorder="1"/>
    <xf numFmtId="3" fontId="6" fillId="0" borderId="0" xfId="0" applyNumberFormat="1" applyFont="1" applyBorder="1"/>
    <xf numFmtId="0" fontId="0" fillId="0" borderId="7" xfId="0" applyBorder="1"/>
    <xf numFmtId="0" fontId="0" fillId="0" borderId="6" xfId="0" applyBorder="1"/>
    <xf numFmtId="0" fontId="2" fillId="0" borderId="8" xfId="0" applyFont="1" applyBorder="1" applyAlignment="1">
      <alignment horizontal="left"/>
    </xf>
    <xf numFmtId="3" fontId="2" fillId="0" borderId="9" xfId="0" applyNumberFormat="1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9" fontId="0" fillId="0" borderId="7" xfId="0" applyNumberFormat="1" applyBorder="1"/>
    <xf numFmtId="9" fontId="0" fillId="0" borderId="0" xfId="0" applyNumberFormat="1" applyBorder="1"/>
    <xf numFmtId="0" fontId="0" fillId="0" borderId="1" xfId="0" applyBorder="1"/>
    <xf numFmtId="0" fontId="1" fillId="0" borderId="10" xfId="0" applyFont="1" applyBorder="1"/>
    <xf numFmtId="9" fontId="2" fillId="0" borderId="10" xfId="0" applyNumberFormat="1" applyFont="1" applyBorder="1"/>
    <xf numFmtId="14" fontId="7" fillId="0" borderId="0" xfId="0" applyNumberFormat="1" applyFont="1"/>
    <xf numFmtId="9" fontId="2" fillId="0" borderId="0" xfId="0" applyNumberFormat="1" applyFont="1" applyBorder="1"/>
    <xf numFmtId="0" fontId="2" fillId="0" borderId="2" xfId="0" applyFont="1" applyBorder="1" applyAlignment="1">
      <alignment horizontal="right" vertical="top" wrapText="1"/>
    </xf>
    <xf numFmtId="0" fontId="6" fillId="0" borderId="0" xfId="0" applyFont="1"/>
    <xf numFmtId="0" fontId="2" fillId="0" borderId="0" xfId="0" applyFont="1"/>
    <xf numFmtId="3" fontId="2" fillId="0" borderId="1" xfId="0" applyNumberFormat="1" applyFont="1" applyBorder="1"/>
    <xf numFmtId="9" fontId="2" fillId="0" borderId="1" xfId="0" applyNumberFormat="1" applyFont="1" applyBorder="1"/>
    <xf numFmtId="0" fontId="2" fillId="0" borderId="10" xfId="0" applyFont="1" applyBorder="1"/>
  </cellXfs>
  <cellStyles count="1">
    <cellStyle name="Normaali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C32" sqref="C32"/>
    </sheetView>
  </sheetViews>
  <sheetFormatPr defaultRowHeight="12.75"/>
  <cols>
    <col min="1" max="1" width="14.42578125" customWidth="1"/>
    <col min="2" max="2" width="13.85546875" style="8" customWidth="1"/>
    <col min="3" max="3" width="9.140625" style="8" customWidth="1"/>
    <col min="4" max="4" width="14.28515625" style="8" customWidth="1"/>
    <col min="5" max="5" width="8.7109375" style="8" customWidth="1"/>
    <col min="6" max="6" width="7.7109375" bestFit="1" customWidth="1"/>
    <col min="7" max="7" width="11.7109375" style="8" customWidth="1"/>
    <col min="8" max="8" width="9.140625" style="8" bestFit="1" customWidth="1"/>
    <col min="9" max="9" width="9.85546875" bestFit="1" customWidth="1"/>
    <col min="10" max="10" width="11.85546875" bestFit="1" customWidth="1"/>
    <col min="11" max="11" width="11.7109375" style="8" customWidth="1"/>
    <col min="12" max="12" width="11.28515625" bestFit="1" customWidth="1"/>
  </cols>
  <sheetData>
    <row r="1" spans="1:12" ht="15.75">
      <c r="A1" s="5" t="s">
        <v>350</v>
      </c>
      <c r="L1" s="34">
        <v>41213</v>
      </c>
    </row>
    <row r="2" spans="1:12">
      <c r="A2" s="38" t="s">
        <v>351</v>
      </c>
      <c r="K2" s="13"/>
    </row>
    <row r="4" spans="1:12" ht="18">
      <c r="A4" s="1" t="s">
        <v>360</v>
      </c>
      <c r="K4" s="17"/>
    </row>
    <row r="7" spans="1:12" ht="15.75">
      <c r="A7" s="5" t="s">
        <v>366</v>
      </c>
    </row>
    <row r="8" spans="1:12" ht="15.75">
      <c r="A8" s="5"/>
    </row>
    <row r="9" spans="1:12">
      <c r="A9" s="26"/>
      <c r="B9" s="18"/>
      <c r="C9" s="19"/>
      <c r="D9" s="18" t="s">
        <v>0</v>
      </c>
      <c r="E9" s="18"/>
      <c r="F9" s="18"/>
      <c r="G9" s="18"/>
      <c r="H9" s="18"/>
      <c r="I9" s="18"/>
      <c r="J9" s="18"/>
      <c r="K9" s="18"/>
      <c r="L9" s="19"/>
    </row>
    <row r="10" spans="1:12" ht="51">
      <c r="A10" s="20" t="s">
        <v>367</v>
      </c>
      <c r="B10" s="9" t="s">
        <v>344</v>
      </c>
      <c r="C10" s="27" t="s">
        <v>1</v>
      </c>
      <c r="D10" s="9" t="s">
        <v>342</v>
      </c>
      <c r="E10" s="9" t="s">
        <v>1</v>
      </c>
      <c r="F10" s="28" t="s">
        <v>2</v>
      </c>
      <c r="G10" s="9" t="s">
        <v>3</v>
      </c>
      <c r="H10" s="9" t="s">
        <v>1</v>
      </c>
      <c r="I10" s="28" t="s">
        <v>4</v>
      </c>
      <c r="J10" s="36" t="s">
        <v>340</v>
      </c>
      <c r="K10" s="9" t="s">
        <v>5</v>
      </c>
      <c r="L10" s="28" t="s">
        <v>345</v>
      </c>
    </row>
    <row r="11" spans="1:12">
      <c r="A11" s="21" t="s">
        <v>359</v>
      </c>
      <c r="B11" s="22">
        <f>'Itä-Suomi'!B79</f>
        <v>66167</v>
      </c>
      <c r="C11" s="29">
        <v>7.604364866403214E-2</v>
      </c>
      <c r="D11" s="22">
        <f>'Itä-Suomi'!C79</f>
        <v>87161086.670000017</v>
      </c>
      <c r="E11" s="30">
        <v>0.17282204458607234</v>
      </c>
      <c r="F11" s="24">
        <f t="shared" ref="F11:F16" si="0">ROUND(D11/B11,0)</f>
        <v>1317</v>
      </c>
      <c r="G11" s="22">
        <f>'Itä-Suomi'!E79</f>
        <v>72053080.730000004</v>
      </c>
      <c r="H11" s="30">
        <v>0.18398680144333174</v>
      </c>
      <c r="I11" s="24">
        <f t="shared" ref="I11:I16" si="1">ROUND(G11/B11,0)</f>
        <v>1089</v>
      </c>
      <c r="J11" s="22">
        <f>'Itä-Suomi'!G79</f>
        <v>65663</v>
      </c>
      <c r="K11" s="23">
        <f>'Itä-Suomi'!H79</f>
        <v>70151160.409999996</v>
      </c>
      <c r="L11" s="24">
        <f t="shared" ref="L11:L16" si="2">ROUND(K11/B11,0)</f>
        <v>1060</v>
      </c>
    </row>
    <row r="12" spans="1:12">
      <c r="A12" s="21" t="s">
        <v>6</v>
      </c>
      <c r="B12" s="22">
        <f>'Länsi-Suomi'!B118</f>
        <v>82730</v>
      </c>
      <c r="C12" s="29">
        <v>9.6880261989048436E-2</v>
      </c>
      <c r="D12" s="22">
        <f>'Länsi-Suomi'!C118</f>
        <v>118505348.71000001</v>
      </c>
      <c r="E12" s="30">
        <v>0.18818633857112332</v>
      </c>
      <c r="F12" s="24">
        <f t="shared" si="0"/>
        <v>1432</v>
      </c>
      <c r="G12" s="22">
        <f>'Länsi-Suomi'!E118</f>
        <v>99006757.26000002</v>
      </c>
      <c r="H12" s="30">
        <v>0.19919905932292367</v>
      </c>
      <c r="I12" s="24">
        <f t="shared" si="1"/>
        <v>1197</v>
      </c>
      <c r="J12" s="22">
        <f>'Länsi-Suomi'!G118</f>
        <v>82562</v>
      </c>
      <c r="K12" s="22">
        <f>'Länsi-Suomi'!H118</f>
        <v>97049120.009999976</v>
      </c>
      <c r="L12" s="24">
        <f t="shared" si="2"/>
        <v>1173</v>
      </c>
    </row>
    <row r="13" spans="1:12">
      <c r="A13" s="21" t="s">
        <v>348</v>
      </c>
      <c r="B13" s="22">
        <f>'Pohjois-Suomi'!B74</f>
        <v>41309</v>
      </c>
      <c r="C13" s="29">
        <v>7.2153442861221412E-2</v>
      </c>
      <c r="D13" s="22">
        <f>'Pohjois-Suomi'!C74</f>
        <v>54786536.910000011</v>
      </c>
      <c r="E13" s="30">
        <v>0.17272225663652241</v>
      </c>
      <c r="F13" s="24">
        <f t="shared" si="0"/>
        <v>1326</v>
      </c>
      <c r="G13" s="22">
        <f>'Pohjois-Suomi'!E74</f>
        <v>45959239.540000014</v>
      </c>
      <c r="H13" s="30">
        <v>0.17881725308944738</v>
      </c>
      <c r="I13" s="24">
        <f t="shared" si="1"/>
        <v>1113</v>
      </c>
      <c r="J13" s="22">
        <f>'Pohjois-Suomi'!G74</f>
        <v>41053</v>
      </c>
      <c r="K13" s="22">
        <f>'Pohjois-Suomi'!H74</f>
        <v>44876651.919999979</v>
      </c>
      <c r="L13" s="24">
        <f t="shared" si="2"/>
        <v>1086</v>
      </c>
    </row>
    <row r="14" spans="1:12">
      <c r="A14" s="25" t="s">
        <v>7</v>
      </c>
      <c r="B14" s="22">
        <f>'Sisä-Suomi'!B77</f>
        <v>86429</v>
      </c>
      <c r="C14" s="29">
        <v>7.804470388664371E-2</v>
      </c>
      <c r="D14" s="22">
        <f>'Sisä-Suomi'!C77</f>
        <v>121457491.29000002</v>
      </c>
      <c r="E14" s="30">
        <v>0.17123889109894824</v>
      </c>
      <c r="F14" s="24">
        <f t="shared" si="0"/>
        <v>1405</v>
      </c>
      <c r="G14" s="22">
        <f>'Sisä-Suomi'!E77</f>
        <v>101621246.11999996</v>
      </c>
      <c r="H14" s="30">
        <v>0.18183045070487919</v>
      </c>
      <c r="I14" s="24">
        <f t="shared" si="1"/>
        <v>1176</v>
      </c>
      <c r="J14" s="22">
        <f>'Sisä-Suomi'!G77</f>
        <v>85912</v>
      </c>
      <c r="K14" s="22">
        <f>'Sisä-Suomi'!H77</f>
        <v>99586005.630000025</v>
      </c>
      <c r="L14" s="24">
        <f t="shared" si="2"/>
        <v>1152</v>
      </c>
    </row>
    <row r="15" spans="1:12">
      <c r="A15" s="21" t="s">
        <v>8</v>
      </c>
      <c r="B15" s="22">
        <f>Uusimaa!B38</f>
        <v>127439</v>
      </c>
      <c r="C15" s="29">
        <v>7.2917543652865013E-2</v>
      </c>
      <c r="D15" s="22">
        <f>Uusimaa!C38</f>
        <v>206846222.73000002</v>
      </c>
      <c r="E15" s="30">
        <v>0.13537740342685217</v>
      </c>
      <c r="F15" s="24">
        <f t="shared" si="0"/>
        <v>1623</v>
      </c>
      <c r="G15" s="22">
        <f>Uusimaa!E38</f>
        <v>166602675.77999997</v>
      </c>
      <c r="H15" s="30">
        <v>0.12748357549166256</v>
      </c>
      <c r="I15" s="24">
        <f t="shared" si="1"/>
        <v>1307</v>
      </c>
      <c r="J15" s="22">
        <f>Uusimaa!G38</f>
        <v>126423</v>
      </c>
      <c r="K15" s="22">
        <f>Uusimaa!H38</f>
        <v>164773452.54999998</v>
      </c>
      <c r="L15" s="24">
        <f t="shared" si="2"/>
        <v>1293</v>
      </c>
    </row>
    <row r="16" spans="1:12" ht="13.5" thickBot="1">
      <c r="A16" s="31"/>
      <c r="B16" s="10">
        <f>SUM(B11:B15)</f>
        <v>404074</v>
      </c>
      <c r="C16" s="33">
        <v>7.9277657434834517E-2</v>
      </c>
      <c r="D16" s="39">
        <f>SUM(D11:D15)</f>
        <v>588756686.31000006</v>
      </c>
      <c r="E16" s="40">
        <v>0.16204896011215772</v>
      </c>
      <c r="F16" s="41">
        <f t="shared" si="0"/>
        <v>1457</v>
      </c>
      <c r="G16" s="39">
        <f>SUM(G11:G15)</f>
        <v>485242999.42999995</v>
      </c>
      <c r="H16" s="40">
        <v>0.16601221546206618</v>
      </c>
      <c r="I16" s="32">
        <f t="shared" si="1"/>
        <v>1201</v>
      </c>
      <c r="J16" s="10">
        <f>SUM(J11:J15)</f>
        <v>401613</v>
      </c>
      <c r="K16" s="10">
        <f>SUM(K11:K15)</f>
        <v>476436390.51999998</v>
      </c>
      <c r="L16" s="32">
        <f t="shared" si="2"/>
        <v>1179</v>
      </c>
    </row>
    <row r="17" spans="1:8" ht="13.5" thickTop="1"/>
    <row r="18" spans="1:8">
      <c r="A18" s="37" t="s">
        <v>358</v>
      </c>
      <c r="B18" s="11"/>
      <c r="C18" s="11"/>
      <c r="D18" s="11"/>
      <c r="E18" s="11"/>
      <c r="F18" s="3"/>
      <c r="G18" s="11">
        <f>D16-G16</f>
        <v>103513686.88000011</v>
      </c>
      <c r="H18" s="35">
        <v>0.14382387302747687</v>
      </c>
    </row>
    <row r="19" spans="1:8">
      <c r="A19" t="s">
        <v>9</v>
      </c>
      <c r="G19" s="13">
        <f>G16-K16</f>
        <v>8806608.9099999666</v>
      </c>
      <c r="H19" s="35">
        <v>9.7779009924367943E-2</v>
      </c>
    </row>
  </sheetData>
  <phoneticPr fontId="0" type="noConversion"/>
  <pageMargins left="0.75" right="0.67" top="0.49" bottom="0.25" header="0.4921259845" footer="0.25"/>
  <pageSetup paperSize="9" orientation="landscape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82"/>
  <sheetViews>
    <sheetView topLeftCell="A31" workbookViewId="0">
      <selection activeCell="A76" sqref="A76"/>
    </sheetView>
  </sheetViews>
  <sheetFormatPr defaultRowHeight="12.75"/>
  <cols>
    <col min="1" max="1" width="24.5703125" customWidth="1"/>
    <col min="2" max="2" width="12.28515625" style="8" bestFit="1" customWidth="1"/>
    <col min="3" max="3" width="13.140625" style="8" bestFit="1" customWidth="1"/>
    <col min="4" max="4" width="13.140625" bestFit="1" customWidth="1"/>
    <col min="5" max="5" width="11.140625" style="8" bestFit="1" customWidth="1"/>
    <col min="6" max="6" width="12" bestFit="1" customWidth="1"/>
    <col min="7" max="7" width="12.7109375" customWidth="1"/>
    <col min="8" max="8" width="11.28515625" style="8" bestFit="1" customWidth="1"/>
  </cols>
  <sheetData>
    <row r="1" spans="1:8" ht="15.75">
      <c r="A1" s="5" t="s">
        <v>350</v>
      </c>
      <c r="H1" s="34">
        <v>41213</v>
      </c>
    </row>
    <row r="2" spans="1:8">
      <c r="A2" s="38" t="s">
        <v>351</v>
      </c>
      <c r="H2" s="13"/>
    </row>
    <row r="4" spans="1:8" ht="18">
      <c r="A4" s="1" t="s">
        <v>360</v>
      </c>
      <c r="H4" s="17"/>
    </row>
    <row r="7" spans="1:8" ht="15.75">
      <c r="A7" s="5" t="s">
        <v>365</v>
      </c>
    </row>
    <row r="9" spans="1:8" ht="25.5">
      <c r="A9" s="14" t="s">
        <v>10</v>
      </c>
      <c r="B9" s="15" t="s">
        <v>347</v>
      </c>
      <c r="C9" s="15" t="s">
        <v>349</v>
      </c>
      <c r="D9" s="16" t="s">
        <v>11</v>
      </c>
      <c r="E9" s="15" t="s">
        <v>3</v>
      </c>
      <c r="F9" s="16" t="s">
        <v>12</v>
      </c>
      <c r="G9" s="15" t="s">
        <v>346</v>
      </c>
      <c r="H9" s="15" t="s">
        <v>5</v>
      </c>
    </row>
    <row r="10" spans="1:8">
      <c r="A10" s="6" t="s">
        <v>13</v>
      </c>
      <c r="B10" s="12">
        <v>109</v>
      </c>
      <c r="C10" s="12">
        <v>161388.70000000001</v>
      </c>
      <c r="D10" s="7">
        <f>ROUND(C10/B10,0)</f>
        <v>1481</v>
      </c>
      <c r="E10" s="12">
        <v>119907.18</v>
      </c>
      <c r="F10" s="7">
        <f t="shared" ref="F10:F50" si="0">ROUND(E10/B10,0)</f>
        <v>1100</v>
      </c>
      <c r="G10" s="7">
        <v>107</v>
      </c>
      <c r="H10" s="12">
        <v>117442.09</v>
      </c>
    </row>
    <row r="11" spans="1:8">
      <c r="A11" s="6" t="s">
        <v>14</v>
      </c>
      <c r="B11" s="12">
        <v>1558</v>
      </c>
      <c r="C11" s="12">
        <v>1889559.88</v>
      </c>
      <c r="D11" s="7">
        <f t="shared" ref="D11:D74" si="1">ROUND(C11/B11,0)</f>
        <v>1213</v>
      </c>
      <c r="E11" s="12">
        <v>1593859</v>
      </c>
      <c r="F11" s="7">
        <f t="shared" si="0"/>
        <v>1023</v>
      </c>
      <c r="G11" s="7">
        <v>1541</v>
      </c>
      <c r="H11" s="12">
        <v>1562203.33</v>
      </c>
    </row>
    <row r="12" spans="1:8">
      <c r="A12" s="6" t="s">
        <v>15</v>
      </c>
      <c r="B12" s="12">
        <v>303</v>
      </c>
      <c r="C12" s="12">
        <v>346366.13</v>
      </c>
      <c r="D12" s="7">
        <f t="shared" si="1"/>
        <v>1143</v>
      </c>
      <c r="E12" s="12">
        <v>295154.96999999997</v>
      </c>
      <c r="F12" s="7">
        <f t="shared" si="0"/>
        <v>974</v>
      </c>
      <c r="G12" s="7">
        <v>297</v>
      </c>
      <c r="H12" s="12">
        <v>282314.46999999997</v>
      </c>
    </row>
    <row r="13" spans="1:8">
      <c r="A13" s="6" t="s">
        <v>16</v>
      </c>
      <c r="B13" s="12">
        <v>157</v>
      </c>
      <c r="C13" s="12">
        <v>193609.08</v>
      </c>
      <c r="D13" s="7">
        <f t="shared" si="1"/>
        <v>1233</v>
      </c>
      <c r="E13" s="12">
        <v>160239.14000000001</v>
      </c>
      <c r="F13" s="7">
        <f t="shared" si="0"/>
        <v>1021</v>
      </c>
      <c r="G13" s="7">
        <v>157</v>
      </c>
      <c r="H13" s="12">
        <v>156012.75</v>
      </c>
    </row>
    <row r="14" spans="1:8">
      <c r="A14" s="6" t="s">
        <v>215</v>
      </c>
      <c r="B14" s="12">
        <v>1557</v>
      </c>
      <c r="C14" s="12">
        <v>2079161.89</v>
      </c>
      <c r="D14" s="7">
        <f t="shared" si="1"/>
        <v>1335</v>
      </c>
      <c r="E14" s="12">
        <v>1709052.25</v>
      </c>
      <c r="F14" s="7">
        <f t="shared" si="0"/>
        <v>1098</v>
      </c>
      <c r="G14" s="7">
        <v>1550</v>
      </c>
      <c r="H14" s="12">
        <v>1672538.76</v>
      </c>
    </row>
    <row r="15" spans="1:8">
      <c r="A15" s="6" t="s">
        <v>17</v>
      </c>
      <c r="B15" s="12">
        <v>686</v>
      </c>
      <c r="C15" s="12">
        <v>792183.31</v>
      </c>
      <c r="D15" s="7">
        <f t="shared" si="1"/>
        <v>1155</v>
      </c>
      <c r="E15" s="12">
        <v>690039.39</v>
      </c>
      <c r="F15" s="7">
        <f t="shared" si="0"/>
        <v>1006</v>
      </c>
      <c r="G15" s="7">
        <v>678</v>
      </c>
      <c r="H15" s="12">
        <v>672241.98</v>
      </c>
    </row>
    <row r="16" spans="1:8">
      <c r="A16" s="6" t="s">
        <v>216</v>
      </c>
      <c r="B16" s="12">
        <v>285</v>
      </c>
      <c r="C16" s="12">
        <v>394231.74</v>
      </c>
      <c r="D16" s="7">
        <f t="shared" si="1"/>
        <v>1383</v>
      </c>
      <c r="E16" s="12">
        <v>324332.3</v>
      </c>
      <c r="F16" s="7">
        <f t="shared" si="0"/>
        <v>1138</v>
      </c>
      <c r="G16" s="7">
        <v>287</v>
      </c>
      <c r="H16" s="12">
        <v>309445.53999999998</v>
      </c>
    </row>
    <row r="17" spans="1:8">
      <c r="A17" s="6" t="s">
        <v>18</v>
      </c>
      <c r="B17" s="12">
        <v>2611</v>
      </c>
      <c r="C17" s="12">
        <v>3567280.11</v>
      </c>
      <c r="D17" s="7">
        <f t="shared" si="1"/>
        <v>1366</v>
      </c>
      <c r="E17" s="12">
        <v>3031254.22</v>
      </c>
      <c r="F17" s="7">
        <f t="shared" si="0"/>
        <v>1161</v>
      </c>
      <c r="G17" s="7">
        <v>2619</v>
      </c>
      <c r="H17" s="12">
        <v>2931133.99</v>
      </c>
    </row>
    <row r="18" spans="1:8">
      <c r="A18" s="6" t="s">
        <v>217</v>
      </c>
      <c r="B18" s="12">
        <v>5466</v>
      </c>
      <c r="C18" s="12">
        <v>7651359.21</v>
      </c>
      <c r="D18" s="7">
        <f t="shared" si="1"/>
        <v>1400</v>
      </c>
      <c r="E18" s="12">
        <v>6217221</v>
      </c>
      <c r="F18" s="7">
        <f t="shared" si="0"/>
        <v>1137</v>
      </c>
      <c r="G18" s="7">
        <v>5446</v>
      </c>
      <c r="H18" s="12">
        <v>6048749.6200000001</v>
      </c>
    </row>
    <row r="19" spans="1:8">
      <c r="A19" s="6" t="s">
        <v>19</v>
      </c>
      <c r="B19" s="12">
        <v>385</v>
      </c>
      <c r="C19" s="12">
        <v>462325.7</v>
      </c>
      <c r="D19" s="7">
        <f t="shared" si="1"/>
        <v>1201</v>
      </c>
      <c r="E19" s="12">
        <v>396557.17</v>
      </c>
      <c r="F19" s="7">
        <f t="shared" si="0"/>
        <v>1030</v>
      </c>
      <c r="G19" s="7">
        <v>390</v>
      </c>
      <c r="H19" s="12">
        <v>382752.12</v>
      </c>
    </row>
    <row r="20" spans="1:8">
      <c r="A20" s="6" t="s">
        <v>218</v>
      </c>
      <c r="B20" s="12">
        <v>369</v>
      </c>
      <c r="C20" s="12">
        <v>469466.86</v>
      </c>
      <c r="D20" s="7">
        <f t="shared" si="1"/>
        <v>1272</v>
      </c>
      <c r="E20" s="12">
        <v>382872.78</v>
      </c>
      <c r="F20" s="7">
        <f t="shared" si="0"/>
        <v>1038</v>
      </c>
      <c r="G20" s="7">
        <v>367</v>
      </c>
      <c r="H20" s="12">
        <v>372354.72</v>
      </c>
    </row>
    <row r="21" spans="1:8">
      <c r="A21" s="6" t="s">
        <v>219</v>
      </c>
      <c r="B21" s="12">
        <v>380</v>
      </c>
      <c r="C21" s="12">
        <v>423109.41</v>
      </c>
      <c r="D21" s="7">
        <f t="shared" si="1"/>
        <v>1113</v>
      </c>
      <c r="E21" s="12">
        <v>358350.28</v>
      </c>
      <c r="F21" s="7">
        <f t="shared" si="0"/>
        <v>943</v>
      </c>
      <c r="G21" s="7">
        <v>376</v>
      </c>
      <c r="H21" s="12">
        <v>337136.49</v>
      </c>
    </row>
    <row r="22" spans="1:8">
      <c r="A22" s="6" t="s">
        <v>20</v>
      </c>
      <c r="B22" s="12">
        <v>513</v>
      </c>
      <c r="C22" s="12">
        <v>696408.67</v>
      </c>
      <c r="D22" s="7">
        <f t="shared" si="1"/>
        <v>1358</v>
      </c>
      <c r="E22" s="12">
        <v>547334.39</v>
      </c>
      <c r="F22" s="7">
        <f t="shared" si="0"/>
        <v>1067</v>
      </c>
      <c r="G22" s="7">
        <v>507</v>
      </c>
      <c r="H22" s="12">
        <v>535807.68000000005</v>
      </c>
    </row>
    <row r="23" spans="1:8">
      <c r="A23" t="s">
        <v>220</v>
      </c>
      <c r="B23" s="12">
        <v>181</v>
      </c>
      <c r="C23" s="12">
        <v>221262.14</v>
      </c>
      <c r="D23" s="7">
        <f t="shared" si="1"/>
        <v>1222</v>
      </c>
      <c r="E23" s="12">
        <v>179624.99</v>
      </c>
      <c r="F23" s="7">
        <f t="shared" si="0"/>
        <v>992</v>
      </c>
      <c r="G23" s="7">
        <v>171</v>
      </c>
      <c r="H23" s="12">
        <v>174197.21</v>
      </c>
    </row>
    <row r="24" spans="1:8">
      <c r="A24" t="s">
        <v>21</v>
      </c>
      <c r="B24" s="12">
        <v>488</v>
      </c>
      <c r="C24" s="12">
        <v>587402.89</v>
      </c>
      <c r="D24" s="7">
        <f t="shared" si="1"/>
        <v>1204</v>
      </c>
      <c r="E24" s="12">
        <v>496799.65</v>
      </c>
      <c r="F24" s="7">
        <f t="shared" si="0"/>
        <v>1018</v>
      </c>
      <c r="G24" s="7">
        <v>483</v>
      </c>
      <c r="H24" s="12">
        <v>482952.46</v>
      </c>
    </row>
    <row r="25" spans="1:8">
      <c r="A25" t="s">
        <v>221</v>
      </c>
      <c r="B25" s="12">
        <v>207</v>
      </c>
      <c r="C25" s="12">
        <v>178940.68</v>
      </c>
      <c r="D25" s="7">
        <f t="shared" si="1"/>
        <v>864</v>
      </c>
      <c r="E25" s="12">
        <v>153684.47</v>
      </c>
      <c r="F25" s="7">
        <f t="shared" si="0"/>
        <v>742</v>
      </c>
      <c r="G25" s="7">
        <v>200</v>
      </c>
      <c r="H25" s="12">
        <v>148842.17000000001</v>
      </c>
    </row>
    <row r="26" spans="1:8">
      <c r="A26" t="s">
        <v>22</v>
      </c>
      <c r="B26" s="12">
        <v>425</v>
      </c>
      <c r="C26" s="12">
        <v>581882.77</v>
      </c>
      <c r="D26" s="7">
        <f t="shared" si="1"/>
        <v>1369</v>
      </c>
      <c r="E26" s="12">
        <v>441138.28</v>
      </c>
      <c r="F26" s="7">
        <f t="shared" si="0"/>
        <v>1038</v>
      </c>
      <c r="G26" s="7">
        <v>424</v>
      </c>
      <c r="H26" s="12">
        <v>431134.31</v>
      </c>
    </row>
    <row r="27" spans="1:8">
      <c r="A27" t="s">
        <v>222</v>
      </c>
      <c r="B27" s="12">
        <v>182</v>
      </c>
      <c r="C27" s="12">
        <v>238655.87</v>
      </c>
      <c r="D27" s="7">
        <f t="shared" si="1"/>
        <v>1311</v>
      </c>
      <c r="E27" s="12">
        <v>201424.98</v>
      </c>
      <c r="F27" s="7">
        <f t="shared" si="0"/>
        <v>1107</v>
      </c>
      <c r="G27" s="7">
        <v>182</v>
      </c>
      <c r="H27" s="12">
        <v>190187.87</v>
      </c>
    </row>
    <row r="28" spans="1:8">
      <c r="A28" t="s">
        <v>223</v>
      </c>
      <c r="B28" s="12">
        <v>751</v>
      </c>
      <c r="C28" s="12">
        <v>909549.95</v>
      </c>
      <c r="D28" s="7">
        <f t="shared" si="1"/>
        <v>1211</v>
      </c>
      <c r="E28" s="12">
        <v>742083.9</v>
      </c>
      <c r="F28" s="7">
        <f t="shared" si="0"/>
        <v>988</v>
      </c>
      <c r="G28" s="7">
        <v>749</v>
      </c>
      <c r="H28" s="12">
        <v>718804.43</v>
      </c>
    </row>
    <row r="29" spans="1:8">
      <c r="A29" t="s">
        <v>224</v>
      </c>
      <c r="B29" s="12">
        <v>516</v>
      </c>
      <c r="C29" s="12">
        <v>630562.11</v>
      </c>
      <c r="D29" s="7">
        <f t="shared" si="1"/>
        <v>1222</v>
      </c>
      <c r="E29" s="12">
        <v>537445.99</v>
      </c>
      <c r="F29" s="7">
        <f t="shared" si="0"/>
        <v>1042</v>
      </c>
      <c r="G29" s="7">
        <v>521</v>
      </c>
      <c r="H29" s="12">
        <v>519476.15</v>
      </c>
    </row>
    <row r="30" spans="1:8">
      <c r="A30" t="s">
        <v>225</v>
      </c>
      <c r="B30" s="12">
        <v>1049</v>
      </c>
      <c r="C30" s="12">
        <v>1275177.56</v>
      </c>
      <c r="D30" s="7">
        <f t="shared" si="1"/>
        <v>1216</v>
      </c>
      <c r="E30" s="12">
        <v>1014432.66</v>
      </c>
      <c r="F30" s="7">
        <f t="shared" si="0"/>
        <v>967</v>
      </c>
      <c r="G30" s="7">
        <v>1042</v>
      </c>
      <c r="H30" s="12">
        <v>1000816.72</v>
      </c>
    </row>
    <row r="31" spans="1:8">
      <c r="A31" t="s">
        <v>23</v>
      </c>
      <c r="B31" s="12">
        <v>4138</v>
      </c>
      <c r="C31" s="12">
        <v>5863830.96</v>
      </c>
      <c r="D31" s="7">
        <f t="shared" si="1"/>
        <v>1417</v>
      </c>
      <c r="E31" s="12">
        <v>4843973.53</v>
      </c>
      <c r="F31" s="7">
        <f t="shared" si="0"/>
        <v>1171</v>
      </c>
      <c r="G31" s="7">
        <v>4129</v>
      </c>
      <c r="H31" s="12">
        <v>4744151.7699999996</v>
      </c>
    </row>
    <row r="32" spans="1:8">
      <c r="A32" t="s">
        <v>24</v>
      </c>
      <c r="B32" s="12">
        <v>6990</v>
      </c>
      <c r="C32" s="12">
        <v>9274312.0700000003</v>
      </c>
      <c r="D32" s="7">
        <f t="shared" si="1"/>
        <v>1327</v>
      </c>
      <c r="E32" s="12">
        <v>7826974.7599999998</v>
      </c>
      <c r="F32" s="7">
        <f t="shared" si="0"/>
        <v>1120</v>
      </c>
      <c r="G32" s="7">
        <v>6959</v>
      </c>
      <c r="H32" s="12">
        <v>7686900.7400000002</v>
      </c>
    </row>
    <row r="33" spans="1:8">
      <c r="A33" t="s">
        <v>226</v>
      </c>
      <c r="B33" s="12">
        <v>7355</v>
      </c>
      <c r="C33" s="12">
        <v>10349837.300000001</v>
      </c>
      <c r="D33" s="7">
        <f t="shared" si="1"/>
        <v>1407</v>
      </c>
      <c r="E33" s="12">
        <v>8354517.9100000001</v>
      </c>
      <c r="F33" s="7">
        <f t="shared" si="0"/>
        <v>1136</v>
      </c>
      <c r="G33" s="7">
        <v>7276</v>
      </c>
      <c r="H33" s="12">
        <v>8195575.9699999997</v>
      </c>
    </row>
    <row r="34" spans="1:8">
      <c r="A34" t="s">
        <v>227</v>
      </c>
      <c r="B34" s="12">
        <v>634</v>
      </c>
      <c r="C34" s="12">
        <v>743465.56</v>
      </c>
      <c r="D34" s="7">
        <f t="shared" si="1"/>
        <v>1173</v>
      </c>
      <c r="E34" s="12">
        <v>617301.85</v>
      </c>
      <c r="F34" s="7">
        <f t="shared" si="0"/>
        <v>974</v>
      </c>
      <c r="G34" s="7">
        <v>619</v>
      </c>
      <c r="H34" s="12">
        <v>582393.81999999995</v>
      </c>
    </row>
    <row r="35" spans="1:8">
      <c r="A35" t="s">
        <v>228</v>
      </c>
      <c r="B35" s="12">
        <v>661</v>
      </c>
      <c r="C35" s="12">
        <v>786664.91</v>
      </c>
      <c r="D35" s="7">
        <f t="shared" si="1"/>
        <v>1190</v>
      </c>
      <c r="E35" s="12">
        <v>673094.48</v>
      </c>
      <c r="F35" s="7">
        <f t="shared" si="0"/>
        <v>1018</v>
      </c>
      <c r="G35" s="7">
        <v>662</v>
      </c>
      <c r="H35" s="12">
        <v>664275.51</v>
      </c>
    </row>
    <row r="36" spans="1:8">
      <c r="A36" t="s">
        <v>25</v>
      </c>
      <c r="B36" s="12">
        <v>5284</v>
      </c>
      <c r="C36" s="12">
        <v>6988565.2699999996</v>
      </c>
      <c r="D36" s="7">
        <f t="shared" si="1"/>
        <v>1323</v>
      </c>
      <c r="E36" s="12">
        <v>5890327.3099999996</v>
      </c>
      <c r="F36" s="7">
        <f t="shared" si="0"/>
        <v>1115</v>
      </c>
      <c r="G36" s="7">
        <v>5254</v>
      </c>
      <c r="H36" s="12">
        <v>5748396.5099999998</v>
      </c>
    </row>
    <row r="37" spans="1:8">
      <c r="A37" t="s">
        <v>26</v>
      </c>
      <c r="B37" s="12">
        <v>208</v>
      </c>
      <c r="C37" s="12">
        <v>341433.57</v>
      </c>
      <c r="D37" s="7">
        <f t="shared" si="1"/>
        <v>1642</v>
      </c>
      <c r="E37" s="12">
        <v>279871.31</v>
      </c>
      <c r="F37" s="7">
        <f t="shared" si="0"/>
        <v>1346</v>
      </c>
      <c r="G37" s="7">
        <v>209</v>
      </c>
      <c r="H37" s="12">
        <v>267823.3</v>
      </c>
    </row>
    <row r="38" spans="1:8">
      <c r="A38" t="s">
        <v>229</v>
      </c>
      <c r="B38" s="12">
        <v>782</v>
      </c>
      <c r="C38" s="12">
        <v>1002673.77</v>
      </c>
      <c r="D38" s="7">
        <f t="shared" si="1"/>
        <v>1282</v>
      </c>
      <c r="E38" s="12">
        <v>820315.82</v>
      </c>
      <c r="F38" s="7">
        <f t="shared" si="0"/>
        <v>1049</v>
      </c>
      <c r="G38" s="7">
        <v>763</v>
      </c>
      <c r="H38" s="12">
        <v>778310.85</v>
      </c>
    </row>
    <row r="39" spans="1:8">
      <c r="A39" t="s">
        <v>230</v>
      </c>
      <c r="B39" s="12">
        <v>968</v>
      </c>
      <c r="C39" s="12">
        <v>1111766.22</v>
      </c>
      <c r="D39" s="7">
        <f t="shared" si="1"/>
        <v>1149</v>
      </c>
      <c r="E39" s="12">
        <v>909184.85</v>
      </c>
      <c r="F39" s="7">
        <f t="shared" si="0"/>
        <v>939</v>
      </c>
      <c r="G39" s="7">
        <v>955</v>
      </c>
      <c r="H39" s="12">
        <v>884838.5</v>
      </c>
    </row>
    <row r="40" spans="1:8">
      <c r="A40" t="s">
        <v>231</v>
      </c>
      <c r="B40" s="12">
        <v>766</v>
      </c>
      <c r="C40" s="12">
        <v>939650.18</v>
      </c>
      <c r="D40" s="7">
        <f t="shared" si="1"/>
        <v>1227</v>
      </c>
      <c r="E40" s="12">
        <v>779878.95</v>
      </c>
      <c r="F40" s="7">
        <f t="shared" si="0"/>
        <v>1018</v>
      </c>
      <c r="G40" s="7">
        <v>769</v>
      </c>
      <c r="H40" s="12">
        <v>765417.12</v>
      </c>
    </row>
    <row r="41" spans="1:8">
      <c r="A41" s="6" t="s">
        <v>27</v>
      </c>
      <c r="B41" s="12">
        <v>386</v>
      </c>
      <c r="C41" s="12">
        <v>552826.47</v>
      </c>
      <c r="D41" s="7">
        <f t="shared" si="1"/>
        <v>1432</v>
      </c>
      <c r="E41" s="12">
        <v>432839.64</v>
      </c>
      <c r="F41" s="7">
        <f t="shared" si="0"/>
        <v>1121</v>
      </c>
      <c r="G41" s="7">
        <v>389</v>
      </c>
      <c r="H41" s="12">
        <v>411218.94</v>
      </c>
    </row>
    <row r="42" spans="1:8">
      <c r="A42" s="6" t="s">
        <v>232</v>
      </c>
      <c r="B42" s="12">
        <v>275</v>
      </c>
      <c r="C42" s="12">
        <v>371481.16</v>
      </c>
      <c r="D42" s="7">
        <f t="shared" si="1"/>
        <v>1351</v>
      </c>
      <c r="E42" s="12">
        <v>298471.83</v>
      </c>
      <c r="F42" s="7">
        <f t="shared" si="0"/>
        <v>1085</v>
      </c>
      <c r="G42" s="7">
        <v>265</v>
      </c>
      <c r="H42" s="12">
        <v>286803.43</v>
      </c>
    </row>
    <row r="43" spans="1:8">
      <c r="A43" s="6" t="s">
        <v>28</v>
      </c>
      <c r="B43" s="12">
        <v>118</v>
      </c>
      <c r="C43" s="12">
        <v>122180.94</v>
      </c>
      <c r="D43" s="7">
        <f t="shared" si="1"/>
        <v>1035</v>
      </c>
      <c r="E43" s="12">
        <v>107625.54</v>
      </c>
      <c r="F43" s="7">
        <f t="shared" si="0"/>
        <v>912</v>
      </c>
      <c r="G43" s="7">
        <v>113</v>
      </c>
      <c r="H43" s="12">
        <v>104554.75</v>
      </c>
    </row>
    <row r="44" spans="1:8">
      <c r="A44" s="6" t="s">
        <v>29</v>
      </c>
      <c r="B44" s="12">
        <v>3630</v>
      </c>
      <c r="C44" s="12">
        <v>5038152.6900000004</v>
      </c>
      <c r="D44" s="7">
        <f t="shared" si="1"/>
        <v>1388</v>
      </c>
      <c r="E44" s="12">
        <v>4224522.95</v>
      </c>
      <c r="F44" s="7">
        <f t="shared" si="0"/>
        <v>1164</v>
      </c>
      <c r="G44" s="7">
        <v>3609</v>
      </c>
      <c r="H44" s="12">
        <v>4079077.21</v>
      </c>
    </row>
    <row r="45" spans="1:8">
      <c r="A45" s="6" t="s">
        <v>30</v>
      </c>
      <c r="B45" s="12">
        <v>491</v>
      </c>
      <c r="C45" s="12">
        <v>621645.05000000005</v>
      </c>
      <c r="D45" s="7">
        <f t="shared" si="1"/>
        <v>1266</v>
      </c>
      <c r="E45" s="12">
        <v>490763.95</v>
      </c>
      <c r="F45" s="7">
        <f t="shared" si="0"/>
        <v>1000</v>
      </c>
      <c r="G45" s="7">
        <v>484</v>
      </c>
      <c r="H45" s="12">
        <v>474704.53</v>
      </c>
    </row>
    <row r="46" spans="1:8">
      <c r="A46" s="6" t="s">
        <v>233</v>
      </c>
      <c r="B46" s="12">
        <v>449</v>
      </c>
      <c r="C46" s="12">
        <v>526985.77</v>
      </c>
      <c r="D46" s="7">
        <f t="shared" si="1"/>
        <v>1174</v>
      </c>
      <c r="E46" s="12">
        <v>384050.46</v>
      </c>
      <c r="F46" s="7">
        <f t="shared" si="0"/>
        <v>855</v>
      </c>
      <c r="G46" s="7">
        <v>427</v>
      </c>
      <c r="H46" s="12">
        <v>368767.21</v>
      </c>
    </row>
    <row r="47" spans="1:8">
      <c r="A47" s="6" t="s">
        <v>234</v>
      </c>
      <c r="B47" s="12">
        <v>605</v>
      </c>
      <c r="C47" s="12">
        <v>672883.19999999995</v>
      </c>
      <c r="D47" s="7">
        <f t="shared" si="1"/>
        <v>1112</v>
      </c>
      <c r="E47" s="12">
        <v>558597.15</v>
      </c>
      <c r="F47" s="7">
        <f t="shared" si="0"/>
        <v>923</v>
      </c>
      <c r="G47" s="7">
        <v>600</v>
      </c>
      <c r="H47" s="12">
        <v>545475.81000000006</v>
      </c>
    </row>
    <row r="48" spans="1:8">
      <c r="A48" s="6" t="s">
        <v>31</v>
      </c>
      <c r="B48" s="12">
        <v>428</v>
      </c>
      <c r="C48" s="12">
        <v>503728.48</v>
      </c>
      <c r="D48" s="7">
        <f t="shared" si="1"/>
        <v>1177</v>
      </c>
      <c r="E48" s="12">
        <v>419768.89</v>
      </c>
      <c r="F48" s="7">
        <f t="shared" si="0"/>
        <v>981</v>
      </c>
      <c r="G48" s="7">
        <v>421</v>
      </c>
      <c r="H48" s="12">
        <v>402580.34</v>
      </c>
    </row>
    <row r="49" spans="1:8">
      <c r="A49" s="6" t="s">
        <v>32</v>
      </c>
      <c r="B49" s="12">
        <v>120</v>
      </c>
      <c r="C49" s="12">
        <v>152377.44</v>
      </c>
      <c r="D49" s="7">
        <f t="shared" si="1"/>
        <v>1270</v>
      </c>
      <c r="E49" s="12">
        <v>135337.85</v>
      </c>
      <c r="F49" s="7">
        <f t="shared" si="0"/>
        <v>1128</v>
      </c>
      <c r="G49" s="7">
        <v>120</v>
      </c>
      <c r="H49" s="12">
        <v>133025.9</v>
      </c>
    </row>
    <row r="50" spans="1:8">
      <c r="A50" s="6" t="s">
        <v>33</v>
      </c>
      <c r="B50" s="12">
        <v>1528</v>
      </c>
      <c r="C50" s="12">
        <v>1941643.95</v>
      </c>
      <c r="D50" s="7">
        <f t="shared" si="1"/>
        <v>1271</v>
      </c>
      <c r="E50" s="12">
        <v>1607784.42</v>
      </c>
      <c r="F50" s="7">
        <f t="shared" si="0"/>
        <v>1052</v>
      </c>
      <c r="G50" s="7">
        <v>1508</v>
      </c>
      <c r="H50" s="12">
        <v>1559939.3</v>
      </c>
    </row>
    <row r="51" spans="1:8">
      <c r="A51" t="s">
        <v>235</v>
      </c>
      <c r="B51" s="8">
        <v>367</v>
      </c>
      <c r="C51" s="8">
        <v>403913.04</v>
      </c>
      <c r="D51" s="7">
        <f t="shared" si="1"/>
        <v>1101</v>
      </c>
      <c r="E51" s="8">
        <v>341311.06</v>
      </c>
      <c r="F51" s="7">
        <f t="shared" ref="F51:F78" si="2">ROUND(E51/B51,0)</f>
        <v>930</v>
      </c>
      <c r="G51">
        <v>348</v>
      </c>
      <c r="H51" s="8">
        <v>325449.71999999997</v>
      </c>
    </row>
    <row r="52" spans="1:8">
      <c r="A52" t="s">
        <v>236</v>
      </c>
      <c r="B52" s="8">
        <v>232</v>
      </c>
      <c r="C52" s="8">
        <v>253013.02</v>
      </c>
      <c r="D52" s="7">
        <f t="shared" si="1"/>
        <v>1091</v>
      </c>
      <c r="E52" s="8">
        <v>198548.55</v>
      </c>
      <c r="F52" s="7">
        <f t="shared" si="2"/>
        <v>856</v>
      </c>
      <c r="G52">
        <v>230</v>
      </c>
      <c r="H52" s="8">
        <v>181156.51</v>
      </c>
    </row>
    <row r="53" spans="1:8">
      <c r="A53" t="s">
        <v>34</v>
      </c>
      <c r="B53" s="8">
        <v>285</v>
      </c>
      <c r="C53" s="8">
        <v>351168.16</v>
      </c>
      <c r="D53" s="7">
        <f t="shared" si="1"/>
        <v>1232</v>
      </c>
      <c r="E53" s="8">
        <v>305697.57</v>
      </c>
      <c r="F53" s="7">
        <f t="shared" si="2"/>
        <v>1073</v>
      </c>
      <c r="G53">
        <v>288</v>
      </c>
      <c r="H53" s="8">
        <v>297721.96000000002</v>
      </c>
    </row>
    <row r="54" spans="1:8">
      <c r="A54" t="s">
        <v>35</v>
      </c>
      <c r="B54" s="8">
        <v>143</v>
      </c>
      <c r="C54" s="8">
        <v>185312.56</v>
      </c>
      <c r="D54" s="7">
        <f t="shared" si="1"/>
        <v>1296</v>
      </c>
      <c r="E54" s="8">
        <v>142597.88</v>
      </c>
      <c r="F54" s="7">
        <f t="shared" si="2"/>
        <v>997</v>
      </c>
      <c r="G54">
        <v>143</v>
      </c>
      <c r="H54" s="8">
        <v>139881.17000000001</v>
      </c>
    </row>
    <row r="55" spans="1:8">
      <c r="A55" t="s">
        <v>36</v>
      </c>
      <c r="B55" s="8">
        <v>407</v>
      </c>
      <c r="C55" s="8">
        <v>569047.68000000005</v>
      </c>
      <c r="D55" s="7">
        <f t="shared" si="1"/>
        <v>1398</v>
      </c>
      <c r="E55" s="8">
        <v>453739.97</v>
      </c>
      <c r="F55" s="7">
        <f t="shared" si="2"/>
        <v>1115</v>
      </c>
      <c r="G55">
        <v>395</v>
      </c>
      <c r="H55" s="8">
        <v>436080.68</v>
      </c>
    </row>
    <row r="56" spans="1:8">
      <c r="A56" t="s">
        <v>37</v>
      </c>
      <c r="B56" s="8">
        <v>245</v>
      </c>
      <c r="C56" s="8">
        <v>304976.48</v>
      </c>
      <c r="D56" s="7">
        <f t="shared" si="1"/>
        <v>1245</v>
      </c>
      <c r="E56" s="8">
        <v>247677.59</v>
      </c>
      <c r="F56" s="7">
        <f t="shared" si="2"/>
        <v>1011</v>
      </c>
      <c r="G56">
        <v>245</v>
      </c>
      <c r="H56" s="8">
        <v>239907.29</v>
      </c>
    </row>
    <row r="57" spans="1:8">
      <c r="A57" t="s">
        <v>237</v>
      </c>
      <c r="B57" s="8">
        <v>266</v>
      </c>
      <c r="C57" s="8">
        <v>300516.94</v>
      </c>
      <c r="D57" s="7">
        <f t="shared" si="1"/>
        <v>1130</v>
      </c>
      <c r="E57" s="8">
        <v>237770.75</v>
      </c>
      <c r="F57" s="7">
        <f t="shared" si="2"/>
        <v>894</v>
      </c>
      <c r="G57">
        <v>247</v>
      </c>
      <c r="H57" s="8">
        <v>225798.65</v>
      </c>
    </row>
    <row r="58" spans="1:8">
      <c r="A58" t="s">
        <v>238</v>
      </c>
      <c r="B58" s="8">
        <v>114</v>
      </c>
      <c r="C58" s="8">
        <v>118852.23</v>
      </c>
      <c r="D58" s="7">
        <f t="shared" si="1"/>
        <v>1043</v>
      </c>
      <c r="E58" s="8">
        <v>100271.3</v>
      </c>
      <c r="F58" s="7">
        <f t="shared" si="2"/>
        <v>880</v>
      </c>
      <c r="G58">
        <v>112</v>
      </c>
      <c r="H58" s="8">
        <v>97207.21</v>
      </c>
    </row>
    <row r="59" spans="1:8">
      <c r="A59" t="s">
        <v>38</v>
      </c>
      <c r="B59" s="8">
        <v>300</v>
      </c>
      <c r="C59" s="8">
        <v>440945.91</v>
      </c>
      <c r="D59" s="7">
        <f t="shared" si="1"/>
        <v>1470</v>
      </c>
      <c r="E59" s="8">
        <v>331257.94</v>
      </c>
      <c r="F59" s="7">
        <f t="shared" si="2"/>
        <v>1104</v>
      </c>
      <c r="G59">
        <v>294</v>
      </c>
      <c r="H59" s="8">
        <v>313093.14</v>
      </c>
    </row>
    <row r="60" spans="1:8">
      <c r="A60" t="s">
        <v>39</v>
      </c>
      <c r="B60" s="8">
        <v>343</v>
      </c>
      <c r="C60" s="8">
        <v>473686.19</v>
      </c>
      <c r="D60" s="7">
        <f t="shared" si="1"/>
        <v>1381</v>
      </c>
      <c r="E60" s="8">
        <v>397578.23</v>
      </c>
      <c r="F60" s="7">
        <f t="shared" si="2"/>
        <v>1159</v>
      </c>
      <c r="G60">
        <v>345</v>
      </c>
      <c r="H60" s="8">
        <v>376641.47</v>
      </c>
    </row>
    <row r="61" spans="1:8">
      <c r="A61" t="s">
        <v>40</v>
      </c>
      <c r="B61" s="8">
        <v>514</v>
      </c>
      <c r="C61" s="8">
        <v>665481.55000000005</v>
      </c>
      <c r="D61" s="7">
        <f t="shared" si="1"/>
        <v>1295</v>
      </c>
      <c r="E61" s="8">
        <v>547023.86</v>
      </c>
      <c r="F61" s="7">
        <f t="shared" si="2"/>
        <v>1064</v>
      </c>
      <c r="G61">
        <v>518</v>
      </c>
      <c r="H61" s="8">
        <v>532081.79</v>
      </c>
    </row>
    <row r="62" spans="1:8">
      <c r="A62" t="s">
        <v>239</v>
      </c>
      <c r="B62" s="8">
        <v>137</v>
      </c>
      <c r="C62" s="8">
        <v>165795.81</v>
      </c>
      <c r="D62" s="7">
        <f t="shared" si="1"/>
        <v>1210</v>
      </c>
      <c r="E62" s="8">
        <v>119978.16</v>
      </c>
      <c r="F62" s="7">
        <f t="shared" si="2"/>
        <v>876</v>
      </c>
      <c r="G62">
        <v>133</v>
      </c>
      <c r="H62" s="8">
        <v>109634.62</v>
      </c>
    </row>
    <row r="63" spans="1:8">
      <c r="A63" t="s">
        <v>41</v>
      </c>
      <c r="B63" s="8">
        <v>343</v>
      </c>
      <c r="C63" s="8">
        <v>381901.23</v>
      </c>
      <c r="D63" s="7">
        <f t="shared" si="1"/>
        <v>1113</v>
      </c>
      <c r="E63" s="8">
        <v>315724.96000000002</v>
      </c>
      <c r="F63" s="7">
        <f t="shared" si="2"/>
        <v>920</v>
      </c>
      <c r="G63">
        <v>333</v>
      </c>
      <c r="H63" s="8">
        <v>295045.36</v>
      </c>
    </row>
    <row r="64" spans="1:8">
      <c r="A64" t="s">
        <v>42</v>
      </c>
      <c r="B64" s="8">
        <v>2067</v>
      </c>
      <c r="C64" s="8">
        <v>2730488.18</v>
      </c>
      <c r="D64" s="7">
        <f t="shared" si="1"/>
        <v>1321</v>
      </c>
      <c r="E64" s="8">
        <v>2295624.64</v>
      </c>
      <c r="F64" s="7">
        <f t="shared" si="2"/>
        <v>1111</v>
      </c>
      <c r="G64">
        <v>2062</v>
      </c>
      <c r="H64" s="8">
        <v>2251209.98</v>
      </c>
    </row>
    <row r="65" spans="1:8">
      <c r="A65" t="s">
        <v>240</v>
      </c>
      <c r="B65" s="8">
        <v>1699</v>
      </c>
      <c r="C65" s="8">
        <v>2153710.7599999998</v>
      </c>
      <c r="D65" s="7">
        <f t="shared" si="1"/>
        <v>1268</v>
      </c>
      <c r="E65" s="8">
        <v>1823242.94</v>
      </c>
      <c r="F65" s="7">
        <f t="shared" si="2"/>
        <v>1073</v>
      </c>
      <c r="G65">
        <v>1682</v>
      </c>
      <c r="H65" s="8">
        <v>1800222.7</v>
      </c>
    </row>
    <row r="66" spans="1:8">
      <c r="A66" t="s">
        <v>241</v>
      </c>
      <c r="B66" s="8">
        <v>300</v>
      </c>
      <c r="C66" s="8">
        <v>439409.2</v>
      </c>
      <c r="D66" s="7">
        <f t="shared" si="1"/>
        <v>1465</v>
      </c>
      <c r="E66" s="8">
        <v>385921.97</v>
      </c>
      <c r="F66" s="7">
        <f t="shared" si="2"/>
        <v>1286</v>
      </c>
      <c r="G66">
        <v>299</v>
      </c>
      <c r="H66" s="8">
        <v>378022.21</v>
      </c>
    </row>
    <row r="67" spans="1:8">
      <c r="A67" t="s">
        <v>43</v>
      </c>
      <c r="B67" s="8">
        <v>227</v>
      </c>
      <c r="C67" s="8">
        <v>265205.48</v>
      </c>
      <c r="D67" s="7">
        <f t="shared" si="1"/>
        <v>1168</v>
      </c>
      <c r="E67" s="8">
        <v>203832.34</v>
      </c>
      <c r="F67" s="7">
        <f t="shared" si="2"/>
        <v>898</v>
      </c>
      <c r="G67">
        <v>224</v>
      </c>
      <c r="H67" s="8">
        <v>195518.66</v>
      </c>
    </row>
    <row r="68" spans="1:8">
      <c r="A68" t="s">
        <v>44</v>
      </c>
      <c r="B68" s="8">
        <v>46</v>
      </c>
      <c r="C68" s="8">
        <v>89605.13</v>
      </c>
      <c r="D68" s="7">
        <f t="shared" si="1"/>
        <v>1948</v>
      </c>
      <c r="E68" s="8">
        <v>64848.34</v>
      </c>
      <c r="F68" s="7">
        <f t="shared" si="2"/>
        <v>1410</v>
      </c>
      <c r="G68">
        <v>44</v>
      </c>
      <c r="H68" s="8">
        <v>62160.06</v>
      </c>
    </row>
    <row r="69" spans="1:8">
      <c r="A69" t="s">
        <v>242</v>
      </c>
      <c r="B69" s="8">
        <v>589</v>
      </c>
      <c r="C69" s="8">
        <v>659297.31000000006</v>
      </c>
      <c r="D69" s="7">
        <f t="shared" si="1"/>
        <v>1119</v>
      </c>
      <c r="E69" s="8">
        <v>565204.19999999995</v>
      </c>
      <c r="F69" s="7">
        <f t="shared" si="2"/>
        <v>960</v>
      </c>
      <c r="G69">
        <v>569</v>
      </c>
      <c r="H69" s="8">
        <v>552958.06000000006</v>
      </c>
    </row>
    <row r="70" spans="1:8">
      <c r="A70" t="s">
        <v>45</v>
      </c>
      <c r="B70" s="8">
        <v>423</v>
      </c>
      <c r="C70" s="8">
        <v>520541.11</v>
      </c>
      <c r="D70" s="7">
        <f t="shared" si="1"/>
        <v>1231</v>
      </c>
      <c r="E70" s="8">
        <v>444504.31</v>
      </c>
      <c r="F70" s="7">
        <f t="shared" si="2"/>
        <v>1051</v>
      </c>
      <c r="G70">
        <v>418</v>
      </c>
      <c r="H70" s="8">
        <v>437674.74</v>
      </c>
    </row>
    <row r="71" spans="1:8">
      <c r="A71" t="s">
        <v>243</v>
      </c>
      <c r="B71" s="8">
        <v>110</v>
      </c>
      <c r="C71" s="8">
        <v>114187.77</v>
      </c>
      <c r="D71" s="7">
        <f t="shared" si="1"/>
        <v>1038</v>
      </c>
      <c r="E71" s="8">
        <v>97814.65</v>
      </c>
      <c r="F71" s="7">
        <f t="shared" si="2"/>
        <v>889</v>
      </c>
      <c r="G71">
        <v>107</v>
      </c>
      <c r="H71" s="8">
        <v>92405.33</v>
      </c>
    </row>
    <row r="72" spans="1:8">
      <c r="A72" t="s">
        <v>244</v>
      </c>
      <c r="B72" s="8">
        <v>368</v>
      </c>
      <c r="C72" s="8">
        <v>561968.12</v>
      </c>
      <c r="D72" s="7">
        <f t="shared" si="1"/>
        <v>1527</v>
      </c>
      <c r="E72" s="8">
        <v>412993.46</v>
      </c>
      <c r="F72" s="7">
        <f t="shared" si="2"/>
        <v>1122</v>
      </c>
      <c r="G72">
        <v>367</v>
      </c>
      <c r="H72" s="8">
        <v>401436.48</v>
      </c>
    </row>
    <row r="73" spans="1:8">
      <c r="A73" t="s">
        <v>245</v>
      </c>
      <c r="B73" s="8">
        <v>178</v>
      </c>
      <c r="C73" s="8">
        <v>183476.14</v>
      </c>
      <c r="D73" s="7">
        <f t="shared" si="1"/>
        <v>1031</v>
      </c>
      <c r="E73" s="8">
        <v>148363.19</v>
      </c>
      <c r="F73" s="7">
        <f t="shared" si="2"/>
        <v>834</v>
      </c>
      <c r="G73">
        <v>180</v>
      </c>
      <c r="H73" s="8">
        <v>147911.43</v>
      </c>
    </row>
    <row r="74" spans="1:8">
      <c r="A74" t="s">
        <v>246</v>
      </c>
      <c r="B74" s="8">
        <v>120</v>
      </c>
      <c r="C74" s="8">
        <v>118607.24</v>
      </c>
      <c r="D74" s="7">
        <f t="shared" si="1"/>
        <v>988</v>
      </c>
      <c r="E74" s="8">
        <v>103378.87</v>
      </c>
      <c r="F74" s="7">
        <f t="shared" si="2"/>
        <v>861</v>
      </c>
      <c r="G74">
        <v>121</v>
      </c>
      <c r="H74" s="8">
        <v>100724.82</v>
      </c>
    </row>
    <row r="75" spans="1:8">
      <c r="A75" t="s">
        <v>247</v>
      </c>
      <c r="B75" s="8">
        <v>1720</v>
      </c>
      <c r="C75" s="8">
        <v>2320950.81</v>
      </c>
      <c r="D75" s="7">
        <f t="shared" ref="D75:D78" si="3">ROUND(C75/B75,0)</f>
        <v>1349</v>
      </c>
      <c r="E75" s="8">
        <v>1904568.17</v>
      </c>
      <c r="F75" s="7">
        <f t="shared" si="2"/>
        <v>1107</v>
      </c>
      <c r="G75">
        <v>1719</v>
      </c>
      <c r="H75" s="8">
        <v>1834313.56</v>
      </c>
    </row>
    <row r="76" spans="1:8">
      <c r="A76" t="s">
        <v>248</v>
      </c>
      <c r="B76" s="8">
        <v>175</v>
      </c>
      <c r="C76" s="8">
        <v>218879.56</v>
      </c>
      <c r="D76" s="7">
        <f t="shared" si="3"/>
        <v>1251</v>
      </c>
      <c r="E76" s="8">
        <v>181344.27</v>
      </c>
      <c r="F76" s="7">
        <f t="shared" si="2"/>
        <v>1036</v>
      </c>
      <c r="G76">
        <v>164</v>
      </c>
      <c r="H76" s="8">
        <v>168230.48</v>
      </c>
    </row>
    <row r="77" spans="1:8">
      <c r="A77" t="s">
        <v>249</v>
      </c>
      <c r="B77" s="8">
        <v>247</v>
      </c>
      <c r="C77" s="8">
        <v>312536.64</v>
      </c>
      <c r="D77" s="7">
        <f t="shared" si="3"/>
        <v>1265</v>
      </c>
      <c r="E77" s="8">
        <v>268522.55</v>
      </c>
      <c r="F77" s="7">
        <f t="shared" si="2"/>
        <v>1087</v>
      </c>
      <c r="G77">
        <v>246</v>
      </c>
      <c r="H77" s="8">
        <v>265917.23</v>
      </c>
    </row>
    <row r="78" spans="1:8">
      <c r="A78" t="s">
        <v>46</v>
      </c>
      <c r="B78" s="8">
        <v>208</v>
      </c>
      <c r="C78" s="8">
        <v>201622.8</v>
      </c>
      <c r="D78" s="7">
        <f t="shared" si="3"/>
        <v>969</v>
      </c>
      <c r="E78" s="8">
        <v>165726.57</v>
      </c>
      <c r="F78" s="7">
        <f t="shared" si="2"/>
        <v>797</v>
      </c>
      <c r="G78">
        <v>205</v>
      </c>
      <c r="H78" s="8">
        <v>161978.73000000001</v>
      </c>
    </row>
    <row r="79" spans="1:8" ht="13.5" thickBot="1">
      <c r="B79" s="10">
        <f>SUM(B10:B78)</f>
        <v>66167</v>
      </c>
      <c r="C79" s="10">
        <f>SUM(C10:C78)</f>
        <v>87161086.670000017</v>
      </c>
      <c r="D79" s="2">
        <f>ROUND(C79/B79,0)</f>
        <v>1317</v>
      </c>
      <c r="E79" s="10">
        <f>SUM(E10:E78)</f>
        <v>72053080.730000004</v>
      </c>
      <c r="F79" s="2">
        <f>ROUND(E79/B79,0)</f>
        <v>1089</v>
      </c>
      <c r="G79" s="10">
        <f>SUM(G10:G78)</f>
        <v>65663</v>
      </c>
      <c r="H79" s="10">
        <f>SUM(H10:H78)</f>
        <v>70151160.409999996</v>
      </c>
    </row>
    <row r="80" spans="1:8" ht="13.5" thickTop="1">
      <c r="B80" s="11"/>
      <c r="C80" s="11"/>
      <c r="D80" s="3"/>
      <c r="E80" s="11"/>
      <c r="F80" s="3"/>
      <c r="G80" s="3"/>
      <c r="H80" s="11"/>
    </row>
    <row r="81" spans="1:8">
      <c r="A81" s="37" t="s">
        <v>358</v>
      </c>
      <c r="B81" s="11"/>
      <c r="C81" s="11"/>
      <c r="D81" s="3"/>
      <c r="E81" s="11">
        <f>C79-E79</f>
        <v>15108005.940000013</v>
      </c>
      <c r="F81" s="3"/>
      <c r="G81" s="3"/>
      <c r="H81" s="11"/>
    </row>
    <row r="82" spans="1:8">
      <c r="A82" t="s">
        <v>9</v>
      </c>
      <c r="E82" s="13">
        <f>E79-H79</f>
        <v>1901920.3200000077</v>
      </c>
      <c r="F82" s="4"/>
      <c r="G82" s="4"/>
    </row>
  </sheetData>
  <phoneticPr fontId="0" type="noConversion"/>
  <pageMargins left="0.75" right="0.75" top="0.49" bottom="0.25" header="0.4921259845" footer="0.25"/>
  <pageSetup paperSize="9" orientation="landscape" verticalDpi="300" r:id="rId1"/>
  <headerFooter alignWithMargins="0"/>
  <rowBreaks count="1" manualBreakCount="1">
    <brk id="173" max="65535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H121"/>
  <sheetViews>
    <sheetView workbookViewId="0">
      <selection activeCell="H1" sqref="H1"/>
    </sheetView>
  </sheetViews>
  <sheetFormatPr defaultRowHeight="12.75"/>
  <cols>
    <col min="1" max="1" width="24.5703125" customWidth="1"/>
    <col min="2" max="2" width="12.28515625" style="8" bestFit="1" customWidth="1"/>
    <col min="3" max="3" width="13.140625" style="8" bestFit="1" customWidth="1"/>
    <col min="4" max="4" width="13.140625" bestFit="1" customWidth="1"/>
    <col min="5" max="5" width="11.140625" style="8" bestFit="1" customWidth="1"/>
    <col min="6" max="6" width="12" bestFit="1" customWidth="1"/>
    <col min="7" max="7" width="12.7109375" customWidth="1"/>
    <col min="8" max="8" width="11.28515625" style="8" bestFit="1" customWidth="1"/>
  </cols>
  <sheetData>
    <row r="1" spans="1:8" ht="15.75">
      <c r="A1" s="5" t="s">
        <v>350</v>
      </c>
      <c r="H1" s="34">
        <v>41213</v>
      </c>
    </row>
    <row r="2" spans="1:8">
      <c r="A2" s="38" t="s">
        <v>351</v>
      </c>
      <c r="H2" s="13"/>
    </row>
    <row r="4" spans="1:8" ht="18">
      <c r="A4" s="1" t="s">
        <v>360</v>
      </c>
      <c r="H4" s="17"/>
    </row>
    <row r="7" spans="1:8" ht="15.75">
      <c r="A7" s="5" t="s">
        <v>364</v>
      </c>
    </row>
    <row r="9" spans="1:8" ht="25.5">
      <c r="A9" s="14" t="s">
        <v>10</v>
      </c>
      <c r="B9" s="15" t="s">
        <v>347</v>
      </c>
      <c r="C9" s="15" t="s">
        <v>349</v>
      </c>
      <c r="D9" s="16" t="s">
        <v>11</v>
      </c>
      <c r="E9" s="15" t="s">
        <v>3</v>
      </c>
      <c r="F9" s="16" t="s">
        <v>12</v>
      </c>
      <c r="G9" s="15" t="s">
        <v>346</v>
      </c>
      <c r="H9" s="15" t="s">
        <v>5</v>
      </c>
    </row>
    <row r="10" spans="1:8">
      <c r="A10" s="6" t="s">
        <v>131</v>
      </c>
      <c r="B10" s="12">
        <v>547</v>
      </c>
      <c r="C10" s="12">
        <v>621828.56000000006</v>
      </c>
      <c r="D10" s="7">
        <f>ROUND(C10/B10,0)</f>
        <v>1137</v>
      </c>
      <c r="E10" s="12">
        <v>538733.9</v>
      </c>
      <c r="F10" s="7">
        <f t="shared" ref="F10:F41" si="0">ROUND(E10/B10,0)</f>
        <v>985</v>
      </c>
      <c r="G10" s="7">
        <v>541</v>
      </c>
      <c r="H10" s="12">
        <v>530080.79</v>
      </c>
    </row>
    <row r="11" spans="1:8">
      <c r="A11" s="6" t="s">
        <v>132</v>
      </c>
      <c r="B11" s="12">
        <v>546</v>
      </c>
      <c r="C11" s="12">
        <v>679296.71</v>
      </c>
      <c r="D11" s="7">
        <f t="shared" ref="D11:D74" si="1">ROUND(C11/B11,0)</f>
        <v>1244</v>
      </c>
      <c r="E11" s="12">
        <v>583780.66</v>
      </c>
      <c r="F11" s="7">
        <f t="shared" si="0"/>
        <v>1069</v>
      </c>
      <c r="G11" s="7">
        <v>544</v>
      </c>
      <c r="H11" s="12">
        <v>552554.67000000004</v>
      </c>
    </row>
    <row r="12" spans="1:8">
      <c r="A12" s="6" t="s">
        <v>68</v>
      </c>
      <c r="B12" s="12">
        <v>294</v>
      </c>
      <c r="C12" s="12">
        <v>400287.97</v>
      </c>
      <c r="D12" s="7">
        <f t="shared" si="1"/>
        <v>1362</v>
      </c>
      <c r="E12" s="12">
        <v>347455.48</v>
      </c>
      <c r="F12" s="7">
        <f t="shared" si="0"/>
        <v>1182</v>
      </c>
      <c r="G12" s="7">
        <v>290</v>
      </c>
      <c r="H12" s="12">
        <v>341435.74</v>
      </c>
    </row>
    <row r="13" spans="1:8">
      <c r="A13" s="6" t="s">
        <v>69</v>
      </c>
      <c r="B13" s="12">
        <v>22</v>
      </c>
      <c r="C13" s="12">
        <v>46502.02</v>
      </c>
      <c r="D13" s="7">
        <f t="shared" si="1"/>
        <v>2114</v>
      </c>
      <c r="E13" s="12">
        <v>30449.919999999998</v>
      </c>
      <c r="F13" s="7">
        <f t="shared" si="0"/>
        <v>1384</v>
      </c>
      <c r="G13" s="7">
        <v>23</v>
      </c>
      <c r="H13" s="12">
        <v>30234.87</v>
      </c>
    </row>
    <row r="14" spans="1:8">
      <c r="A14" s="6" t="s">
        <v>70</v>
      </c>
      <c r="B14" s="12">
        <v>52</v>
      </c>
      <c r="C14" s="12">
        <v>61993.59</v>
      </c>
      <c r="D14" s="7">
        <f t="shared" si="1"/>
        <v>1192</v>
      </c>
      <c r="E14" s="12">
        <v>52641.49</v>
      </c>
      <c r="F14" s="7">
        <f t="shared" si="0"/>
        <v>1012</v>
      </c>
      <c r="G14" s="7">
        <v>50</v>
      </c>
      <c r="H14" s="12">
        <v>51416.05</v>
      </c>
    </row>
    <row r="15" spans="1:8">
      <c r="A15" s="6" t="s">
        <v>71</v>
      </c>
      <c r="B15" s="12">
        <v>849</v>
      </c>
      <c r="C15" s="12">
        <v>1158247.7</v>
      </c>
      <c r="D15" s="7">
        <f t="shared" si="1"/>
        <v>1364</v>
      </c>
      <c r="E15" s="12">
        <v>952357.98</v>
      </c>
      <c r="F15" s="7">
        <f t="shared" si="0"/>
        <v>1122</v>
      </c>
      <c r="G15" s="7">
        <v>851</v>
      </c>
      <c r="H15" s="12">
        <v>934807.18</v>
      </c>
    </row>
    <row r="16" spans="1:8">
      <c r="A16" s="6" t="s">
        <v>72</v>
      </c>
      <c r="B16" s="12">
        <v>428</v>
      </c>
      <c r="C16" s="12">
        <v>677964.4</v>
      </c>
      <c r="D16" s="7">
        <f t="shared" si="1"/>
        <v>1584</v>
      </c>
      <c r="E16" s="12">
        <v>559999.62</v>
      </c>
      <c r="F16" s="7">
        <f t="shared" si="0"/>
        <v>1308</v>
      </c>
      <c r="G16" s="7">
        <v>430</v>
      </c>
      <c r="H16" s="12">
        <v>544076.28</v>
      </c>
    </row>
    <row r="17" spans="1:8">
      <c r="A17" s="6" t="s">
        <v>133</v>
      </c>
      <c r="B17" s="12">
        <v>142</v>
      </c>
      <c r="C17" s="12">
        <v>167855.8</v>
      </c>
      <c r="D17" s="7">
        <f t="shared" si="1"/>
        <v>1182</v>
      </c>
      <c r="E17" s="12">
        <v>127664.31</v>
      </c>
      <c r="F17" s="7">
        <f t="shared" si="0"/>
        <v>899</v>
      </c>
      <c r="G17" s="7">
        <v>141</v>
      </c>
      <c r="H17" s="12">
        <v>127037.44</v>
      </c>
    </row>
    <row r="18" spans="1:8">
      <c r="A18" s="6" t="s">
        <v>73</v>
      </c>
      <c r="B18" s="12">
        <v>168</v>
      </c>
      <c r="C18" s="12">
        <v>265149.59000000003</v>
      </c>
      <c r="D18" s="7">
        <f t="shared" si="1"/>
        <v>1578</v>
      </c>
      <c r="E18" s="12">
        <v>215343.89</v>
      </c>
      <c r="F18" s="7">
        <f t="shared" si="0"/>
        <v>1282</v>
      </c>
      <c r="G18" s="7">
        <v>170</v>
      </c>
      <c r="H18" s="12">
        <v>212787.3</v>
      </c>
    </row>
    <row r="19" spans="1:8">
      <c r="A19" s="6" t="s">
        <v>74</v>
      </c>
      <c r="B19" s="12">
        <v>31</v>
      </c>
      <c r="C19" s="12">
        <v>40817.019999999997</v>
      </c>
      <c r="D19" s="7">
        <f t="shared" si="1"/>
        <v>1317</v>
      </c>
      <c r="E19" s="12">
        <v>35592.699999999997</v>
      </c>
      <c r="F19" s="7">
        <f t="shared" si="0"/>
        <v>1148</v>
      </c>
      <c r="G19" s="7">
        <v>30</v>
      </c>
      <c r="H19" s="12">
        <v>35592.699999999997</v>
      </c>
    </row>
    <row r="20" spans="1:8">
      <c r="A20" s="6" t="s">
        <v>75</v>
      </c>
      <c r="B20" s="12">
        <v>33</v>
      </c>
      <c r="C20" s="12">
        <v>61453.33</v>
      </c>
      <c r="D20" s="7">
        <f t="shared" si="1"/>
        <v>1862</v>
      </c>
      <c r="E20" s="12">
        <v>41883.71</v>
      </c>
      <c r="F20" s="7">
        <f t="shared" si="0"/>
        <v>1269</v>
      </c>
      <c r="G20" s="7">
        <v>35</v>
      </c>
      <c r="H20" s="12">
        <v>40627.360000000001</v>
      </c>
    </row>
    <row r="21" spans="1:8">
      <c r="A21" s="6" t="s">
        <v>134</v>
      </c>
      <c r="B21" s="12">
        <v>89</v>
      </c>
      <c r="C21" s="12">
        <v>136272.09</v>
      </c>
      <c r="D21" s="7">
        <f t="shared" si="1"/>
        <v>1531</v>
      </c>
      <c r="E21" s="12">
        <v>120857.93</v>
      </c>
      <c r="F21" s="7">
        <f t="shared" si="0"/>
        <v>1358</v>
      </c>
      <c r="G21" s="7">
        <v>91</v>
      </c>
      <c r="H21" s="12">
        <v>110758.75</v>
      </c>
    </row>
    <row r="22" spans="1:8">
      <c r="A22" s="6" t="s">
        <v>76</v>
      </c>
      <c r="B22" s="12">
        <v>111</v>
      </c>
      <c r="C22" s="12">
        <v>168877.41</v>
      </c>
      <c r="D22" s="7">
        <f t="shared" si="1"/>
        <v>1521</v>
      </c>
      <c r="E22" s="12">
        <v>145068.23000000001</v>
      </c>
      <c r="F22" s="7">
        <f t="shared" si="0"/>
        <v>1307</v>
      </c>
      <c r="G22" s="7">
        <v>111</v>
      </c>
      <c r="H22" s="12">
        <v>143109.98000000001</v>
      </c>
    </row>
    <row r="23" spans="1:8">
      <c r="A23" s="6" t="s">
        <v>77</v>
      </c>
      <c r="B23" s="12">
        <v>618</v>
      </c>
      <c r="C23" s="12">
        <v>778117.95</v>
      </c>
      <c r="D23" s="7">
        <f t="shared" si="1"/>
        <v>1259</v>
      </c>
      <c r="E23" s="12">
        <v>681709.82</v>
      </c>
      <c r="F23" s="7">
        <f t="shared" si="0"/>
        <v>1103</v>
      </c>
      <c r="G23" s="7">
        <v>613</v>
      </c>
      <c r="H23" s="12">
        <v>672820.46</v>
      </c>
    </row>
    <row r="24" spans="1:8">
      <c r="A24" s="6" t="s">
        <v>78</v>
      </c>
      <c r="B24" s="12">
        <v>89</v>
      </c>
      <c r="C24" s="12">
        <v>69003.62</v>
      </c>
      <c r="D24" s="7">
        <f t="shared" si="1"/>
        <v>775</v>
      </c>
      <c r="E24" s="12">
        <v>56961.42</v>
      </c>
      <c r="F24" s="7">
        <f t="shared" si="0"/>
        <v>640</v>
      </c>
      <c r="G24" s="7">
        <v>89</v>
      </c>
      <c r="H24" s="12">
        <v>56167.75</v>
      </c>
    </row>
    <row r="25" spans="1:8">
      <c r="A25" s="6" t="s">
        <v>79</v>
      </c>
      <c r="B25" s="12">
        <v>669</v>
      </c>
      <c r="C25" s="12">
        <v>851136.52</v>
      </c>
      <c r="D25" s="7">
        <f t="shared" si="1"/>
        <v>1272</v>
      </c>
      <c r="E25" s="12">
        <v>716512.39</v>
      </c>
      <c r="F25" s="7">
        <f t="shared" si="0"/>
        <v>1071</v>
      </c>
      <c r="G25" s="7">
        <v>666</v>
      </c>
      <c r="H25" s="12">
        <v>685356.62</v>
      </c>
    </row>
    <row r="26" spans="1:8">
      <c r="A26" s="6" t="s">
        <v>135</v>
      </c>
      <c r="B26" s="12">
        <v>765</v>
      </c>
      <c r="C26" s="12">
        <v>1060167.3500000001</v>
      </c>
      <c r="D26" s="7">
        <f t="shared" si="1"/>
        <v>1386</v>
      </c>
      <c r="E26" s="12">
        <v>847616.35</v>
      </c>
      <c r="F26" s="7">
        <f t="shared" si="0"/>
        <v>1108</v>
      </c>
      <c r="G26" s="7">
        <v>768</v>
      </c>
      <c r="H26" s="12">
        <v>833915.09</v>
      </c>
    </row>
    <row r="27" spans="1:8">
      <c r="A27" s="6" t="s">
        <v>136</v>
      </c>
      <c r="B27" s="12">
        <v>130</v>
      </c>
      <c r="C27" s="12">
        <v>156013.19</v>
      </c>
      <c r="D27" s="7">
        <f t="shared" si="1"/>
        <v>1200</v>
      </c>
      <c r="E27" s="12">
        <v>126075.3</v>
      </c>
      <c r="F27" s="7">
        <f t="shared" si="0"/>
        <v>970</v>
      </c>
      <c r="G27" s="7">
        <v>127</v>
      </c>
      <c r="H27" s="12">
        <v>124967.3</v>
      </c>
    </row>
    <row r="28" spans="1:8">
      <c r="A28" s="6" t="s">
        <v>137</v>
      </c>
      <c r="B28" s="12">
        <v>306</v>
      </c>
      <c r="C28" s="12">
        <v>383994.18</v>
      </c>
      <c r="D28" s="7">
        <f t="shared" si="1"/>
        <v>1255</v>
      </c>
      <c r="E28" s="12">
        <v>327852.14</v>
      </c>
      <c r="F28" s="7">
        <f t="shared" si="0"/>
        <v>1071</v>
      </c>
      <c r="G28" s="7">
        <v>310</v>
      </c>
      <c r="H28" s="12">
        <v>320690.09000000003</v>
      </c>
    </row>
    <row r="29" spans="1:8">
      <c r="A29" s="6" t="s">
        <v>138</v>
      </c>
      <c r="B29" s="12">
        <v>484</v>
      </c>
      <c r="C29" s="12">
        <v>595038.02</v>
      </c>
      <c r="D29" s="7">
        <f t="shared" si="1"/>
        <v>1229</v>
      </c>
      <c r="E29" s="12">
        <v>483028.16</v>
      </c>
      <c r="F29" s="7">
        <f t="shared" si="0"/>
        <v>998</v>
      </c>
      <c r="G29" s="7">
        <v>474</v>
      </c>
      <c r="H29" s="12">
        <v>469834.59</v>
      </c>
    </row>
    <row r="30" spans="1:8">
      <c r="A30" s="6" t="s">
        <v>80</v>
      </c>
      <c r="B30" s="12">
        <v>335</v>
      </c>
      <c r="C30" s="12">
        <v>436903.73</v>
      </c>
      <c r="D30" s="7">
        <f t="shared" si="1"/>
        <v>1304</v>
      </c>
      <c r="E30" s="12">
        <v>366646.63</v>
      </c>
      <c r="F30" s="7">
        <f t="shared" si="0"/>
        <v>1094</v>
      </c>
      <c r="G30" s="7">
        <v>322</v>
      </c>
      <c r="H30" s="12">
        <v>360287.35</v>
      </c>
    </row>
    <row r="31" spans="1:8">
      <c r="A31" s="6" t="s">
        <v>81</v>
      </c>
      <c r="B31" s="12">
        <v>118</v>
      </c>
      <c r="C31" s="12">
        <v>162181.45000000001</v>
      </c>
      <c r="D31" s="7">
        <f t="shared" si="1"/>
        <v>1374</v>
      </c>
      <c r="E31" s="12">
        <v>143784.12</v>
      </c>
      <c r="F31" s="7">
        <f t="shared" si="0"/>
        <v>1219</v>
      </c>
      <c r="G31" s="7">
        <v>116</v>
      </c>
      <c r="H31" s="12">
        <v>127479.79</v>
      </c>
    </row>
    <row r="32" spans="1:8">
      <c r="A32" s="6" t="s">
        <v>82</v>
      </c>
      <c r="B32" s="12">
        <v>3069</v>
      </c>
      <c r="C32" s="12">
        <v>4542752.04</v>
      </c>
      <c r="D32" s="7">
        <f t="shared" si="1"/>
        <v>1480</v>
      </c>
      <c r="E32" s="12">
        <v>3895332.66</v>
      </c>
      <c r="F32" s="7">
        <f t="shared" si="0"/>
        <v>1269</v>
      </c>
      <c r="G32" s="7">
        <v>3071</v>
      </c>
      <c r="H32" s="12">
        <v>3852319.51</v>
      </c>
    </row>
    <row r="33" spans="1:8">
      <c r="A33" s="6" t="s">
        <v>83</v>
      </c>
      <c r="B33" s="12">
        <v>804</v>
      </c>
      <c r="C33" s="12">
        <v>955880.74</v>
      </c>
      <c r="D33" s="7">
        <f t="shared" si="1"/>
        <v>1189</v>
      </c>
      <c r="E33" s="12">
        <v>811613.84</v>
      </c>
      <c r="F33" s="7">
        <f t="shared" si="0"/>
        <v>1009</v>
      </c>
      <c r="G33" s="7">
        <v>782</v>
      </c>
      <c r="H33" s="12">
        <v>772942.99</v>
      </c>
    </row>
    <row r="34" spans="1:8">
      <c r="A34" s="6" t="s">
        <v>139</v>
      </c>
      <c r="B34" s="12">
        <v>432</v>
      </c>
      <c r="C34" s="12">
        <v>567085.69999999995</v>
      </c>
      <c r="D34" s="7">
        <f t="shared" si="1"/>
        <v>1313</v>
      </c>
      <c r="E34" s="12">
        <v>464045.08</v>
      </c>
      <c r="F34" s="7">
        <f t="shared" si="0"/>
        <v>1074</v>
      </c>
      <c r="G34" s="7">
        <v>435</v>
      </c>
      <c r="H34" s="12">
        <v>446960.71</v>
      </c>
    </row>
    <row r="35" spans="1:8">
      <c r="A35" s="6" t="s">
        <v>140</v>
      </c>
      <c r="B35" s="12">
        <v>85</v>
      </c>
      <c r="C35" s="12">
        <v>93241.69</v>
      </c>
      <c r="D35" s="7">
        <f t="shared" si="1"/>
        <v>1097</v>
      </c>
      <c r="E35" s="12">
        <v>83247.3</v>
      </c>
      <c r="F35" s="7">
        <f t="shared" si="0"/>
        <v>979</v>
      </c>
      <c r="G35" s="7">
        <v>87</v>
      </c>
      <c r="H35" s="12">
        <v>79561.83</v>
      </c>
    </row>
    <row r="36" spans="1:8">
      <c r="A36" s="6" t="s">
        <v>84</v>
      </c>
      <c r="B36" s="12">
        <v>99</v>
      </c>
      <c r="C36" s="12">
        <v>107325.3</v>
      </c>
      <c r="D36" s="7">
        <f t="shared" si="1"/>
        <v>1084</v>
      </c>
      <c r="E36" s="12">
        <v>91120.77</v>
      </c>
      <c r="F36" s="7">
        <f t="shared" si="0"/>
        <v>920</v>
      </c>
      <c r="G36" s="7">
        <v>95</v>
      </c>
      <c r="H36" s="12">
        <v>88274.11</v>
      </c>
    </row>
    <row r="37" spans="1:8">
      <c r="A37" s="6" t="s">
        <v>141</v>
      </c>
      <c r="B37" s="12">
        <v>122</v>
      </c>
      <c r="C37" s="12">
        <v>124915.05</v>
      </c>
      <c r="D37" s="7">
        <f t="shared" si="1"/>
        <v>1024</v>
      </c>
      <c r="E37" s="12">
        <v>111445.69</v>
      </c>
      <c r="F37" s="7">
        <f t="shared" si="0"/>
        <v>913</v>
      </c>
      <c r="G37" s="7">
        <v>121</v>
      </c>
      <c r="H37" s="12">
        <v>111445.69</v>
      </c>
    </row>
    <row r="38" spans="1:8">
      <c r="A38" s="6" t="s">
        <v>142</v>
      </c>
      <c r="B38" s="12">
        <v>735</v>
      </c>
      <c r="C38" s="12">
        <v>903018.15</v>
      </c>
      <c r="D38" s="7">
        <f t="shared" si="1"/>
        <v>1229</v>
      </c>
      <c r="E38" s="12">
        <v>754655.31</v>
      </c>
      <c r="F38" s="7">
        <f t="shared" si="0"/>
        <v>1027</v>
      </c>
      <c r="G38" s="7">
        <v>734</v>
      </c>
      <c r="H38" s="12">
        <v>732391.83</v>
      </c>
    </row>
    <row r="39" spans="1:8">
      <c r="A39" s="6" t="s">
        <v>143</v>
      </c>
      <c r="B39" s="12">
        <v>915</v>
      </c>
      <c r="C39" s="12">
        <v>1136941.1200000001</v>
      </c>
      <c r="D39" s="7">
        <f t="shared" si="1"/>
        <v>1243</v>
      </c>
      <c r="E39" s="12">
        <v>954389.14</v>
      </c>
      <c r="F39" s="7">
        <f t="shared" si="0"/>
        <v>1043</v>
      </c>
      <c r="G39" s="7">
        <v>909</v>
      </c>
      <c r="H39" s="12">
        <v>934686.89</v>
      </c>
    </row>
    <row r="40" spans="1:8">
      <c r="A40" s="6" t="s">
        <v>144</v>
      </c>
      <c r="B40" s="12">
        <v>289</v>
      </c>
      <c r="C40" s="12">
        <v>351108.52</v>
      </c>
      <c r="D40" s="7">
        <f t="shared" si="1"/>
        <v>1215</v>
      </c>
      <c r="E40" s="12">
        <v>319075.46000000002</v>
      </c>
      <c r="F40" s="7">
        <f t="shared" si="0"/>
        <v>1104</v>
      </c>
      <c r="G40" s="7">
        <v>295</v>
      </c>
      <c r="H40" s="12">
        <v>317452.08</v>
      </c>
    </row>
    <row r="41" spans="1:8">
      <c r="A41" s="6" t="s">
        <v>85</v>
      </c>
      <c r="B41" s="12">
        <v>86</v>
      </c>
      <c r="C41" s="12">
        <v>129214.35</v>
      </c>
      <c r="D41" s="7">
        <f t="shared" si="1"/>
        <v>1502</v>
      </c>
      <c r="E41" s="12">
        <v>113397.78</v>
      </c>
      <c r="F41" s="7">
        <f t="shared" si="0"/>
        <v>1319</v>
      </c>
      <c r="G41" s="7">
        <v>86</v>
      </c>
      <c r="H41" s="12">
        <v>110752.08</v>
      </c>
    </row>
    <row r="42" spans="1:8">
      <c r="A42" s="6" t="s">
        <v>86</v>
      </c>
      <c r="B42" s="12">
        <v>452</v>
      </c>
      <c r="C42" s="12">
        <v>580828.42000000004</v>
      </c>
      <c r="D42" s="7">
        <f t="shared" si="1"/>
        <v>1285</v>
      </c>
      <c r="E42" s="12">
        <v>489731.13</v>
      </c>
      <c r="F42" s="7">
        <f t="shared" ref="F42:F63" si="2">ROUND(E42/B42,0)</f>
        <v>1083</v>
      </c>
      <c r="G42" s="7">
        <v>453</v>
      </c>
      <c r="H42" s="12">
        <v>478400.04</v>
      </c>
    </row>
    <row r="43" spans="1:8">
      <c r="A43" s="6" t="s">
        <v>145</v>
      </c>
      <c r="B43" s="12">
        <v>3403</v>
      </c>
      <c r="C43" s="12">
        <v>4741948.4400000004</v>
      </c>
      <c r="D43" s="7">
        <f t="shared" si="1"/>
        <v>1393</v>
      </c>
      <c r="E43" s="12">
        <v>3984491.84</v>
      </c>
      <c r="F43" s="7">
        <f t="shared" si="2"/>
        <v>1171</v>
      </c>
      <c r="G43" s="7">
        <v>3401</v>
      </c>
      <c r="H43" s="12">
        <v>3903299.7</v>
      </c>
    </row>
    <row r="44" spans="1:8">
      <c r="A44" s="6" t="s">
        <v>146</v>
      </c>
      <c r="B44" s="12">
        <v>144</v>
      </c>
      <c r="C44" s="12">
        <v>182977.32</v>
      </c>
      <c r="D44" s="7">
        <f t="shared" si="1"/>
        <v>1271</v>
      </c>
      <c r="E44" s="12">
        <v>154701.60999999999</v>
      </c>
      <c r="F44" s="7">
        <f t="shared" si="2"/>
        <v>1074</v>
      </c>
      <c r="G44" s="7">
        <v>142</v>
      </c>
      <c r="H44" s="12">
        <v>147943.04999999999</v>
      </c>
    </row>
    <row r="45" spans="1:8">
      <c r="A45" s="6" t="s">
        <v>87</v>
      </c>
      <c r="B45" s="12">
        <v>185</v>
      </c>
      <c r="C45" s="12">
        <v>246587.35</v>
      </c>
      <c r="D45" s="7">
        <f t="shared" si="1"/>
        <v>1333</v>
      </c>
      <c r="E45" s="12">
        <v>180482.58</v>
      </c>
      <c r="F45" s="7">
        <f t="shared" si="2"/>
        <v>976</v>
      </c>
      <c r="G45" s="7">
        <v>183</v>
      </c>
      <c r="H45" s="12">
        <v>174372.63</v>
      </c>
    </row>
    <row r="46" spans="1:8">
      <c r="A46" s="6" t="s">
        <v>147</v>
      </c>
      <c r="B46" s="12">
        <v>505</v>
      </c>
      <c r="C46" s="12">
        <v>720079.88</v>
      </c>
      <c r="D46" s="7">
        <f t="shared" si="1"/>
        <v>1426</v>
      </c>
      <c r="E46" s="12">
        <v>609047.07999999996</v>
      </c>
      <c r="F46" s="7">
        <f t="shared" si="2"/>
        <v>1206</v>
      </c>
      <c r="G46" s="7">
        <v>511</v>
      </c>
      <c r="H46" s="12">
        <v>594588.46</v>
      </c>
    </row>
    <row r="47" spans="1:8">
      <c r="A47" s="6" t="s">
        <v>148</v>
      </c>
      <c r="B47" s="12">
        <v>430</v>
      </c>
      <c r="C47" s="12">
        <v>667814.14</v>
      </c>
      <c r="D47" s="7">
        <f t="shared" si="1"/>
        <v>1553</v>
      </c>
      <c r="E47" s="12">
        <v>539703.01</v>
      </c>
      <c r="F47" s="7">
        <f t="shared" si="2"/>
        <v>1255</v>
      </c>
      <c r="G47" s="7">
        <v>443</v>
      </c>
      <c r="H47" s="12">
        <v>513685.92</v>
      </c>
    </row>
    <row r="48" spans="1:8">
      <c r="A48" s="6" t="s">
        <v>339</v>
      </c>
      <c r="B48" s="12">
        <v>16</v>
      </c>
      <c r="C48" s="12">
        <v>22873.37</v>
      </c>
      <c r="D48" s="7">
        <f t="shared" si="1"/>
        <v>1430</v>
      </c>
      <c r="E48" s="12">
        <v>21073.37</v>
      </c>
      <c r="F48" s="7">
        <f t="shared" si="2"/>
        <v>1317</v>
      </c>
      <c r="G48" s="7">
        <v>18</v>
      </c>
      <c r="H48" s="12">
        <v>21073.37</v>
      </c>
    </row>
    <row r="49" spans="1:8">
      <c r="A49" s="6" t="s">
        <v>149</v>
      </c>
      <c r="B49" s="12">
        <v>276</v>
      </c>
      <c r="C49" s="12">
        <v>360256.89</v>
      </c>
      <c r="D49" s="7">
        <f t="shared" si="1"/>
        <v>1305</v>
      </c>
      <c r="E49" s="12">
        <v>287838.96999999997</v>
      </c>
      <c r="F49" s="7">
        <f t="shared" si="2"/>
        <v>1043</v>
      </c>
      <c r="G49" s="7">
        <v>269</v>
      </c>
      <c r="H49" s="12">
        <v>277916.21000000002</v>
      </c>
    </row>
    <row r="50" spans="1:8">
      <c r="A50" s="6" t="s">
        <v>150</v>
      </c>
      <c r="B50" s="12">
        <v>902</v>
      </c>
      <c r="C50" s="12">
        <v>1233405.07</v>
      </c>
      <c r="D50" s="7">
        <f t="shared" si="1"/>
        <v>1367</v>
      </c>
      <c r="E50" s="12">
        <v>1018530.36</v>
      </c>
      <c r="F50" s="7">
        <f t="shared" si="2"/>
        <v>1129</v>
      </c>
      <c r="G50" s="7">
        <v>897</v>
      </c>
      <c r="H50" s="12">
        <v>967221.17</v>
      </c>
    </row>
    <row r="51" spans="1:8">
      <c r="A51" s="6" t="s">
        <v>88</v>
      </c>
      <c r="B51" s="12">
        <v>66</v>
      </c>
      <c r="C51" s="12">
        <v>82003.87</v>
      </c>
      <c r="D51" s="7">
        <f t="shared" si="1"/>
        <v>1242</v>
      </c>
      <c r="E51" s="12">
        <v>69895.81</v>
      </c>
      <c r="F51" s="7">
        <f t="shared" si="2"/>
        <v>1059</v>
      </c>
      <c r="G51" s="7">
        <v>67</v>
      </c>
      <c r="H51" s="12">
        <v>67614.759999999995</v>
      </c>
    </row>
    <row r="52" spans="1:8">
      <c r="A52" s="6" t="s">
        <v>89</v>
      </c>
      <c r="B52" s="12">
        <v>8</v>
      </c>
      <c r="C52" s="12">
        <v>14028.14</v>
      </c>
      <c r="D52" s="7">
        <f t="shared" si="1"/>
        <v>1754</v>
      </c>
      <c r="E52" s="12">
        <v>9828.14</v>
      </c>
      <c r="F52" s="7">
        <f t="shared" si="2"/>
        <v>1229</v>
      </c>
      <c r="G52" s="7">
        <v>8</v>
      </c>
      <c r="H52" s="12">
        <v>9828.14</v>
      </c>
    </row>
    <row r="53" spans="1:8">
      <c r="A53" s="6" t="s">
        <v>90</v>
      </c>
      <c r="B53" s="12">
        <v>187</v>
      </c>
      <c r="C53" s="12">
        <v>222475.97</v>
      </c>
      <c r="D53" s="7">
        <f t="shared" si="1"/>
        <v>1190</v>
      </c>
      <c r="E53" s="12">
        <v>184895.18</v>
      </c>
      <c r="F53" s="7">
        <f t="shared" si="2"/>
        <v>989</v>
      </c>
      <c r="G53" s="7">
        <v>181</v>
      </c>
      <c r="H53" s="12">
        <v>171692.62</v>
      </c>
    </row>
    <row r="54" spans="1:8">
      <c r="A54" s="6" t="s">
        <v>352</v>
      </c>
      <c r="B54" s="12">
        <v>550</v>
      </c>
      <c r="C54" s="12">
        <v>884217.91</v>
      </c>
      <c r="D54" s="7">
        <f t="shared" si="1"/>
        <v>1608</v>
      </c>
      <c r="E54" s="12">
        <v>735416.5</v>
      </c>
      <c r="F54" s="7">
        <f t="shared" si="2"/>
        <v>1337</v>
      </c>
      <c r="G54" s="7">
        <v>548</v>
      </c>
      <c r="H54" s="12">
        <v>708346.47</v>
      </c>
    </row>
    <row r="55" spans="1:8">
      <c r="A55" s="6" t="s">
        <v>151</v>
      </c>
      <c r="B55" s="12">
        <v>457</v>
      </c>
      <c r="C55" s="12">
        <v>596357.49</v>
      </c>
      <c r="D55" s="7">
        <f t="shared" si="1"/>
        <v>1305</v>
      </c>
      <c r="E55" s="12">
        <v>508714.39</v>
      </c>
      <c r="F55" s="7">
        <f t="shared" si="2"/>
        <v>1113</v>
      </c>
      <c r="G55" s="7">
        <v>456</v>
      </c>
      <c r="H55" s="12">
        <v>500491.09</v>
      </c>
    </row>
    <row r="56" spans="1:8">
      <c r="A56" s="6" t="s">
        <v>91</v>
      </c>
      <c r="B56" s="12">
        <v>634</v>
      </c>
      <c r="C56" s="12">
        <v>834859.74</v>
      </c>
      <c r="D56" s="7">
        <f t="shared" si="1"/>
        <v>1317</v>
      </c>
      <c r="E56" s="12">
        <v>735370.77</v>
      </c>
      <c r="F56" s="7">
        <f t="shared" si="2"/>
        <v>1160</v>
      </c>
      <c r="G56" s="7">
        <v>629</v>
      </c>
      <c r="H56" s="12">
        <v>726792.67</v>
      </c>
    </row>
    <row r="57" spans="1:8">
      <c r="A57" s="6" t="s">
        <v>152</v>
      </c>
      <c r="B57" s="12">
        <v>255</v>
      </c>
      <c r="C57" s="12">
        <v>240047.78</v>
      </c>
      <c r="D57" s="7">
        <f t="shared" si="1"/>
        <v>941</v>
      </c>
      <c r="E57" s="12">
        <v>199081.08</v>
      </c>
      <c r="F57" s="7">
        <f t="shared" si="2"/>
        <v>781</v>
      </c>
      <c r="G57" s="7">
        <v>252</v>
      </c>
      <c r="H57" s="12">
        <v>189071.74</v>
      </c>
    </row>
    <row r="58" spans="1:8">
      <c r="A58" s="6" t="s">
        <v>153</v>
      </c>
      <c r="B58" s="12">
        <v>759</v>
      </c>
      <c r="C58" s="12">
        <v>978322.57</v>
      </c>
      <c r="D58" s="7">
        <f t="shared" si="1"/>
        <v>1289</v>
      </c>
      <c r="E58" s="12">
        <v>780616.44</v>
      </c>
      <c r="F58" s="7">
        <f t="shared" si="2"/>
        <v>1028</v>
      </c>
      <c r="G58" s="7">
        <v>753</v>
      </c>
      <c r="H58" s="12">
        <v>764627.68</v>
      </c>
    </row>
    <row r="59" spans="1:8">
      <c r="A59" s="6" t="s">
        <v>92</v>
      </c>
      <c r="B59" s="12">
        <v>125</v>
      </c>
      <c r="C59" s="12">
        <v>153445.04999999999</v>
      </c>
      <c r="D59" s="7">
        <f t="shared" si="1"/>
        <v>1228</v>
      </c>
      <c r="E59" s="12">
        <v>126760.01</v>
      </c>
      <c r="F59" s="7">
        <f t="shared" si="2"/>
        <v>1014</v>
      </c>
      <c r="G59" s="7">
        <v>126</v>
      </c>
      <c r="H59" s="12">
        <v>123930.71</v>
      </c>
    </row>
    <row r="60" spans="1:8">
      <c r="A60" s="6" t="s">
        <v>93</v>
      </c>
      <c r="B60" s="12">
        <v>136</v>
      </c>
      <c r="C60" s="12">
        <v>215794.98</v>
      </c>
      <c r="D60" s="7">
        <f t="shared" si="1"/>
        <v>1587</v>
      </c>
      <c r="E60" s="12">
        <v>170508.59</v>
      </c>
      <c r="F60" s="7">
        <f t="shared" si="2"/>
        <v>1254</v>
      </c>
      <c r="G60" s="7">
        <v>131</v>
      </c>
      <c r="H60" s="12">
        <v>167472.03</v>
      </c>
    </row>
    <row r="61" spans="1:8">
      <c r="A61" s="6" t="s">
        <v>154</v>
      </c>
      <c r="B61" s="12">
        <v>48</v>
      </c>
      <c r="C61" s="12">
        <v>75720.149999999994</v>
      </c>
      <c r="D61" s="7">
        <f t="shared" si="1"/>
        <v>1578</v>
      </c>
      <c r="E61" s="12">
        <v>64972.1</v>
      </c>
      <c r="F61" s="7">
        <f t="shared" si="2"/>
        <v>1354</v>
      </c>
      <c r="G61" s="7">
        <v>52</v>
      </c>
      <c r="H61" s="12">
        <v>64972.1</v>
      </c>
    </row>
    <row r="62" spans="1:8">
      <c r="A62" s="6" t="s">
        <v>94</v>
      </c>
      <c r="B62" s="12">
        <v>1571</v>
      </c>
      <c r="C62" s="12">
        <v>2279750.69</v>
      </c>
      <c r="D62" s="7">
        <f t="shared" si="1"/>
        <v>1451</v>
      </c>
      <c r="E62" s="12">
        <v>1966602.06</v>
      </c>
      <c r="F62" s="7">
        <f t="shared" si="2"/>
        <v>1252</v>
      </c>
      <c r="G62" s="7">
        <v>1577</v>
      </c>
      <c r="H62" s="12">
        <v>1936883.55</v>
      </c>
    </row>
    <row r="63" spans="1:8">
      <c r="A63" s="6" t="s">
        <v>95</v>
      </c>
      <c r="B63" s="12">
        <v>1154</v>
      </c>
      <c r="C63" s="12">
        <v>1618458.81</v>
      </c>
      <c r="D63" s="7">
        <f t="shared" si="1"/>
        <v>1402</v>
      </c>
      <c r="E63" s="12">
        <v>1293926.3899999999</v>
      </c>
      <c r="F63" s="7">
        <f t="shared" si="2"/>
        <v>1121</v>
      </c>
      <c r="G63" s="7">
        <v>1145</v>
      </c>
      <c r="H63" s="12">
        <v>1249161.6399999999</v>
      </c>
    </row>
    <row r="64" spans="1:8">
      <c r="A64" t="s">
        <v>96</v>
      </c>
      <c r="B64" s="8">
        <v>34</v>
      </c>
      <c r="C64" s="8">
        <v>36724.1</v>
      </c>
      <c r="D64" s="7">
        <f t="shared" si="1"/>
        <v>1080</v>
      </c>
      <c r="E64" s="8">
        <v>31388.09</v>
      </c>
      <c r="F64" s="7">
        <f t="shared" ref="F64:F117" si="3">ROUND(E64/B64,0)</f>
        <v>923</v>
      </c>
      <c r="G64">
        <v>37</v>
      </c>
      <c r="H64" s="8">
        <v>29772.26</v>
      </c>
    </row>
    <row r="65" spans="1:8">
      <c r="A65" t="s">
        <v>155</v>
      </c>
      <c r="B65" s="8">
        <v>242</v>
      </c>
      <c r="C65" s="8">
        <v>357479.65</v>
      </c>
      <c r="D65" s="7">
        <f t="shared" si="1"/>
        <v>1477</v>
      </c>
      <c r="E65" s="8">
        <v>316917.25</v>
      </c>
      <c r="F65" s="7">
        <f t="shared" si="3"/>
        <v>1310</v>
      </c>
      <c r="G65">
        <v>245</v>
      </c>
      <c r="H65" s="8">
        <v>310747.27</v>
      </c>
    </row>
    <row r="66" spans="1:8">
      <c r="A66" t="s">
        <v>97</v>
      </c>
      <c r="B66" s="8">
        <v>251</v>
      </c>
      <c r="C66" s="8">
        <v>410008.71</v>
      </c>
      <c r="D66" s="7">
        <f t="shared" si="1"/>
        <v>1634</v>
      </c>
      <c r="E66" s="8">
        <v>337787.07</v>
      </c>
      <c r="F66" s="7">
        <f t="shared" si="3"/>
        <v>1346</v>
      </c>
      <c r="G66">
        <v>257</v>
      </c>
      <c r="H66" s="8">
        <v>331664.42</v>
      </c>
    </row>
    <row r="67" spans="1:8">
      <c r="A67" t="s">
        <v>353</v>
      </c>
      <c r="B67" s="8">
        <v>1388</v>
      </c>
      <c r="C67" s="8">
        <v>2162452.84</v>
      </c>
      <c r="D67" s="7">
        <f t="shared" si="1"/>
        <v>1558</v>
      </c>
      <c r="E67" s="8">
        <v>1821360.73</v>
      </c>
      <c r="F67" s="7">
        <f t="shared" si="3"/>
        <v>1312</v>
      </c>
      <c r="G67">
        <v>1403</v>
      </c>
      <c r="H67" s="8">
        <v>1780202.81</v>
      </c>
    </row>
    <row r="68" spans="1:8">
      <c r="A68" t="s">
        <v>156</v>
      </c>
      <c r="B68" s="8">
        <v>308</v>
      </c>
      <c r="C68" s="8">
        <v>398287.86</v>
      </c>
      <c r="D68" s="7">
        <f t="shared" si="1"/>
        <v>1293</v>
      </c>
      <c r="E68" s="8">
        <v>332182.28000000003</v>
      </c>
      <c r="F68" s="7">
        <f t="shared" si="3"/>
        <v>1079</v>
      </c>
      <c r="G68">
        <v>305</v>
      </c>
      <c r="H68" s="8">
        <v>326838.87</v>
      </c>
    </row>
    <row r="69" spans="1:8">
      <c r="A69" t="s">
        <v>98</v>
      </c>
      <c r="B69" s="8">
        <v>1094</v>
      </c>
      <c r="C69" s="8">
        <v>1897650.54</v>
      </c>
      <c r="D69" s="7">
        <f t="shared" si="1"/>
        <v>1735</v>
      </c>
      <c r="E69" s="8">
        <v>1529433.49</v>
      </c>
      <c r="F69" s="7">
        <f t="shared" si="3"/>
        <v>1398</v>
      </c>
      <c r="G69">
        <v>1085</v>
      </c>
      <c r="H69" s="8">
        <v>1506121.13</v>
      </c>
    </row>
    <row r="70" spans="1:8">
      <c r="A70" t="s">
        <v>99</v>
      </c>
      <c r="B70" s="8">
        <v>139</v>
      </c>
      <c r="C70" s="8">
        <v>253002.05</v>
      </c>
      <c r="D70" s="7">
        <f t="shared" si="1"/>
        <v>1820</v>
      </c>
      <c r="E70" s="8">
        <v>176398.34</v>
      </c>
      <c r="F70" s="7">
        <f t="shared" si="3"/>
        <v>1269</v>
      </c>
      <c r="G70">
        <v>136</v>
      </c>
      <c r="H70" s="8">
        <v>164086.21</v>
      </c>
    </row>
    <row r="71" spans="1:8">
      <c r="A71" t="s">
        <v>100</v>
      </c>
      <c r="B71" s="8">
        <v>920</v>
      </c>
      <c r="C71" s="8">
        <v>1349348.67</v>
      </c>
      <c r="D71" s="7">
        <f t="shared" si="1"/>
        <v>1467</v>
      </c>
      <c r="E71" s="8">
        <v>1147262.71</v>
      </c>
      <c r="F71" s="7">
        <f t="shared" si="3"/>
        <v>1247</v>
      </c>
      <c r="G71">
        <v>912</v>
      </c>
      <c r="H71" s="8">
        <v>1130705.07</v>
      </c>
    </row>
    <row r="72" spans="1:8">
      <c r="A72" t="s">
        <v>101</v>
      </c>
      <c r="B72" s="8">
        <v>173</v>
      </c>
      <c r="C72" s="8">
        <v>256240.94</v>
      </c>
      <c r="D72" s="7">
        <f t="shared" si="1"/>
        <v>1481</v>
      </c>
      <c r="E72" s="8">
        <v>197057.91</v>
      </c>
      <c r="F72" s="7">
        <f t="shared" si="3"/>
        <v>1139</v>
      </c>
      <c r="G72">
        <v>169</v>
      </c>
      <c r="H72" s="8">
        <v>196887.04000000001</v>
      </c>
    </row>
    <row r="73" spans="1:8">
      <c r="A73" t="s">
        <v>157</v>
      </c>
      <c r="B73" s="8">
        <v>1211</v>
      </c>
      <c r="C73" s="8">
        <v>1744752.7</v>
      </c>
      <c r="D73" s="7">
        <f t="shared" si="1"/>
        <v>1441</v>
      </c>
      <c r="E73" s="8">
        <v>1449675.32</v>
      </c>
      <c r="F73" s="7">
        <f t="shared" si="3"/>
        <v>1197</v>
      </c>
      <c r="G73">
        <v>1194</v>
      </c>
      <c r="H73" s="8">
        <v>1429755.48</v>
      </c>
    </row>
    <row r="74" spans="1:8">
      <c r="A74" t="s">
        <v>102</v>
      </c>
      <c r="B74" s="8">
        <v>538</v>
      </c>
      <c r="C74" s="8">
        <v>709068.80000000005</v>
      </c>
      <c r="D74" s="7">
        <f t="shared" si="1"/>
        <v>1318</v>
      </c>
      <c r="E74" s="8">
        <v>617865.01</v>
      </c>
      <c r="F74" s="7">
        <f t="shared" si="3"/>
        <v>1148</v>
      </c>
      <c r="G74">
        <v>531</v>
      </c>
      <c r="H74" s="8">
        <v>587305.93999999994</v>
      </c>
    </row>
    <row r="75" spans="1:8">
      <c r="A75" t="s">
        <v>103</v>
      </c>
      <c r="B75" s="8">
        <v>1646</v>
      </c>
      <c r="C75" s="8">
        <v>2481169.1</v>
      </c>
      <c r="D75" s="7">
        <f t="shared" ref="D75:D117" si="4">ROUND(C75/B75,0)</f>
        <v>1507</v>
      </c>
      <c r="E75" s="8">
        <v>2103504.2599999998</v>
      </c>
      <c r="F75" s="7">
        <f t="shared" si="3"/>
        <v>1278</v>
      </c>
      <c r="G75">
        <v>1633</v>
      </c>
      <c r="H75" s="8">
        <v>2074374.63</v>
      </c>
    </row>
    <row r="76" spans="1:8">
      <c r="A76" t="s">
        <v>104</v>
      </c>
      <c r="B76" s="8">
        <v>420</v>
      </c>
      <c r="C76" s="8">
        <v>599051.57999999996</v>
      </c>
      <c r="D76" s="7">
        <f t="shared" si="4"/>
        <v>1426</v>
      </c>
      <c r="E76" s="8">
        <v>505964.07</v>
      </c>
      <c r="F76" s="7">
        <f t="shared" si="3"/>
        <v>1205</v>
      </c>
      <c r="G76">
        <v>418</v>
      </c>
      <c r="H76" s="8">
        <v>496008.65</v>
      </c>
    </row>
    <row r="77" spans="1:8">
      <c r="A77" t="s">
        <v>105</v>
      </c>
      <c r="B77" s="8">
        <v>349</v>
      </c>
      <c r="C77" s="8">
        <v>544114.89</v>
      </c>
      <c r="D77" s="7">
        <f t="shared" si="4"/>
        <v>1559</v>
      </c>
      <c r="E77" s="8">
        <v>484260.89</v>
      </c>
      <c r="F77" s="7">
        <f t="shared" si="3"/>
        <v>1388</v>
      </c>
      <c r="G77">
        <v>347</v>
      </c>
      <c r="H77" s="8">
        <v>474802.02</v>
      </c>
    </row>
    <row r="78" spans="1:8">
      <c r="A78" t="s">
        <v>158</v>
      </c>
      <c r="B78" s="8">
        <v>867</v>
      </c>
      <c r="C78" s="8">
        <v>1106127.3400000001</v>
      </c>
      <c r="D78" s="7">
        <f t="shared" si="4"/>
        <v>1276</v>
      </c>
      <c r="E78" s="8">
        <v>972137.48</v>
      </c>
      <c r="F78" s="7">
        <f t="shared" si="3"/>
        <v>1121</v>
      </c>
      <c r="G78">
        <v>869</v>
      </c>
      <c r="H78" s="8">
        <v>955116.48</v>
      </c>
    </row>
    <row r="79" spans="1:8">
      <c r="A79" t="s">
        <v>106</v>
      </c>
      <c r="B79" s="8">
        <v>98</v>
      </c>
      <c r="C79" s="8">
        <v>131860.6</v>
      </c>
      <c r="D79" s="7">
        <f t="shared" si="4"/>
        <v>1346</v>
      </c>
      <c r="E79" s="8">
        <v>108608.2</v>
      </c>
      <c r="F79" s="7">
        <f t="shared" si="3"/>
        <v>1108</v>
      </c>
      <c r="G79">
        <v>96</v>
      </c>
      <c r="H79" s="8">
        <v>106993.93</v>
      </c>
    </row>
    <row r="80" spans="1:8">
      <c r="A80" t="s">
        <v>107</v>
      </c>
      <c r="B80" s="8">
        <v>919</v>
      </c>
      <c r="C80" s="8">
        <v>1302535.1399999999</v>
      </c>
      <c r="D80" s="7">
        <f t="shared" si="4"/>
        <v>1417</v>
      </c>
      <c r="E80" s="8">
        <v>1101945.31</v>
      </c>
      <c r="F80" s="7">
        <f t="shared" si="3"/>
        <v>1199</v>
      </c>
      <c r="G80">
        <v>907</v>
      </c>
      <c r="H80" s="8">
        <v>1088729.9099999999</v>
      </c>
    </row>
    <row r="81" spans="1:8">
      <c r="A81" t="s">
        <v>159</v>
      </c>
      <c r="B81" s="8">
        <v>116</v>
      </c>
      <c r="C81" s="8">
        <v>134638.70000000001</v>
      </c>
      <c r="D81" s="7">
        <f t="shared" si="4"/>
        <v>1161</v>
      </c>
      <c r="E81" s="8">
        <v>111076.53</v>
      </c>
      <c r="F81" s="7">
        <f t="shared" si="3"/>
        <v>958</v>
      </c>
      <c r="G81">
        <v>111</v>
      </c>
      <c r="H81" s="8">
        <v>105384.55</v>
      </c>
    </row>
    <row r="82" spans="1:8">
      <c r="A82" t="s">
        <v>160</v>
      </c>
      <c r="B82" s="8">
        <v>1513</v>
      </c>
      <c r="C82" s="8">
        <v>2284168.19</v>
      </c>
      <c r="D82" s="7">
        <f t="shared" si="4"/>
        <v>1510</v>
      </c>
      <c r="E82" s="8">
        <v>1937416.74</v>
      </c>
      <c r="F82" s="7">
        <f t="shared" si="3"/>
        <v>1281</v>
      </c>
      <c r="G82">
        <v>1535</v>
      </c>
      <c r="H82" s="8">
        <v>1902316.35</v>
      </c>
    </row>
    <row r="83" spans="1:8">
      <c r="A83" t="s">
        <v>161</v>
      </c>
      <c r="B83" s="8">
        <v>653</v>
      </c>
      <c r="C83" s="8">
        <v>974044.72</v>
      </c>
      <c r="D83" s="7">
        <f t="shared" si="4"/>
        <v>1492</v>
      </c>
      <c r="E83" s="8">
        <v>836974.47</v>
      </c>
      <c r="F83" s="7">
        <f t="shared" si="3"/>
        <v>1282</v>
      </c>
      <c r="G83">
        <v>668</v>
      </c>
      <c r="H83" s="8">
        <v>811409</v>
      </c>
    </row>
    <row r="84" spans="1:8">
      <c r="A84" t="s">
        <v>108</v>
      </c>
      <c r="B84" s="8">
        <v>152</v>
      </c>
      <c r="C84" s="8">
        <v>197739.34</v>
      </c>
      <c r="D84" s="7">
        <f t="shared" si="4"/>
        <v>1301</v>
      </c>
      <c r="E84" s="8">
        <v>154071.24</v>
      </c>
      <c r="F84" s="7">
        <f t="shared" si="3"/>
        <v>1014</v>
      </c>
      <c r="G84">
        <v>143</v>
      </c>
      <c r="H84" s="8">
        <v>149798.20000000001</v>
      </c>
    </row>
    <row r="85" spans="1:8">
      <c r="A85" t="s">
        <v>109</v>
      </c>
      <c r="B85" s="8">
        <v>5461</v>
      </c>
      <c r="C85" s="8">
        <v>7518925.7199999997</v>
      </c>
      <c r="D85" s="7">
        <f t="shared" si="4"/>
        <v>1377</v>
      </c>
      <c r="E85" s="8">
        <v>6447330.8499999996</v>
      </c>
      <c r="F85" s="7">
        <f t="shared" si="3"/>
        <v>1181</v>
      </c>
      <c r="G85">
        <v>5490</v>
      </c>
      <c r="H85" s="8">
        <v>6339423.7300000004</v>
      </c>
    </row>
    <row r="86" spans="1:8">
      <c r="A86" t="s">
        <v>111</v>
      </c>
      <c r="B86" s="8">
        <v>143</v>
      </c>
      <c r="C86" s="8">
        <v>176336.83</v>
      </c>
      <c r="D86" s="7">
        <f t="shared" si="4"/>
        <v>1233</v>
      </c>
      <c r="E86" s="8">
        <v>157134.44</v>
      </c>
      <c r="F86" s="7">
        <f t="shared" si="3"/>
        <v>1099</v>
      </c>
      <c r="G86">
        <v>139</v>
      </c>
      <c r="H86" s="8">
        <v>153648.69</v>
      </c>
    </row>
    <row r="87" spans="1:8">
      <c r="A87" t="s">
        <v>112</v>
      </c>
      <c r="B87" s="8">
        <v>550</v>
      </c>
      <c r="C87" s="8">
        <v>724060.93</v>
      </c>
      <c r="D87" s="7">
        <f t="shared" si="4"/>
        <v>1316</v>
      </c>
      <c r="E87" s="8">
        <v>628841.24</v>
      </c>
      <c r="F87" s="7">
        <f t="shared" si="3"/>
        <v>1143</v>
      </c>
      <c r="G87">
        <v>550</v>
      </c>
      <c r="H87" s="8">
        <v>599762.42000000004</v>
      </c>
    </row>
    <row r="88" spans="1:8">
      <c r="A88" t="s">
        <v>113</v>
      </c>
      <c r="B88" s="8">
        <v>2047</v>
      </c>
      <c r="C88" s="8">
        <v>3135334.46</v>
      </c>
      <c r="D88" s="7">
        <f t="shared" si="4"/>
        <v>1532</v>
      </c>
      <c r="E88" s="8">
        <v>2660344.0699999998</v>
      </c>
      <c r="F88" s="7">
        <f t="shared" si="3"/>
        <v>1300</v>
      </c>
      <c r="G88">
        <v>2048</v>
      </c>
      <c r="H88" s="8">
        <v>2623439.6800000002</v>
      </c>
    </row>
    <row r="89" spans="1:8">
      <c r="A89" t="s">
        <v>114</v>
      </c>
      <c r="B89" s="8">
        <v>3423</v>
      </c>
      <c r="C89" s="8">
        <v>5029270.08</v>
      </c>
      <c r="D89" s="7">
        <f t="shared" si="4"/>
        <v>1469</v>
      </c>
      <c r="E89" s="8">
        <v>4151604.69</v>
      </c>
      <c r="F89" s="7">
        <f t="shared" si="3"/>
        <v>1213</v>
      </c>
      <c r="G89">
        <v>3445</v>
      </c>
      <c r="H89" s="8">
        <v>4090684</v>
      </c>
    </row>
    <row r="90" spans="1:8">
      <c r="A90" t="s">
        <v>115</v>
      </c>
      <c r="B90" s="8">
        <v>505</v>
      </c>
      <c r="C90" s="8">
        <v>727338.44</v>
      </c>
      <c r="D90" s="7">
        <f t="shared" si="4"/>
        <v>1440</v>
      </c>
      <c r="E90" s="8">
        <v>611889.85</v>
      </c>
      <c r="F90" s="7">
        <f t="shared" si="3"/>
        <v>1212</v>
      </c>
      <c r="G90">
        <v>501</v>
      </c>
      <c r="H90" s="8">
        <v>599345.92000000004</v>
      </c>
    </row>
    <row r="91" spans="1:8">
      <c r="A91" t="s">
        <v>116</v>
      </c>
      <c r="B91" s="8">
        <v>4164</v>
      </c>
      <c r="C91" s="8">
        <v>5587429.6399999997</v>
      </c>
      <c r="D91" s="7">
        <f t="shared" si="4"/>
        <v>1342</v>
      </c>
      <c r="E91" s="8">
        <v>4703874.9800000004</v>
      </c>
      <c r="F91" s="7">
        <f t="shared" si="3"/>
        <v>1130</v>
      </c>
      <c r="G91">
        <v>4158</v>
      </c>
      <c r="H91" s="8">
        <v>4595318.34</v>
      </c>
    </row>
    <row r="92" spans="1:8">
      <c r="A92" t="s">
        <v>117</v>
      </c>
      <c r="B92" s="8">
        <v>132</v>
      </c>
      <c r="C92" s="8">
        <v>194798.96</v>
      </c>
      <c r="D92" s="7">
        <f t="shared" si="4"/>
        <v>1476</v>
      </c>
      <c r="E92" s="8">
        <v>156314.64000000001</v>
      </c>
      <c r="F92" s="7">
        <f t="shared" si="3"/>
        <v>1184</v>
      </c>
      <c r="G92">
        <v>125</v>
      </c>
      <c r="H92" s="8">
        <v>151320.79999999999</v>
      </c>
    </row>
    <row r="93" spans="1:8">
      <c r="A93" t="s">
        <v>118</v>
      </c>
      <c r="B93" s="8">
        <v>246</v>
      </c>
      <c r="C93" s="8">
        <v>380954.08</v>
      </c>
      <c r="D93" s="7">
        <f t="shared" si="4"/>
        <v>1549</v>
      </c>
      <c r="E93" s="8">
        <v>310941.76</v>
      </c>
      <c r="F93" s="7">
        <f t="shared" si="3"/>
        <v>1264</v>
      </c>
      <c r="G93">
        <v>246</v>
      </c>
      <c r="H93" s="8">
        <v>308850.45</v>
      </c>
    </row>
    <row r="94" spans="1:8">
      <c r="A94" t="s">
        <v>162</v>
      </c>
      <c r="B94" s="8">
        <v>3736</v>
      </c>
      <c r="C94" s="8">
        <v>4956388.07</v>
      </c>
      <c r="D94" s="7">
        <f t="shared" si="4"/>
        <v>1327</v>
      </c>
      <c r="E94" s="8">
        <v>4097636.49</v>
      </c>
      <c r="F94" s="7">
        <f t="shared" si="3"/>
        <v>1097</v>
      </c>
      <c r="G94">
        <v>3696</v>
      </c>
      <c r="H94" s="8">
        <v>4033032.07</v>
      </c>
    </row>
    <row r="95" spans="1:8">
      <c r="A95" t="s">
        <v>119</v>
      </c>
      <c r="B95" s="8">
        <v>90</v>
      </c>
      <c r="C95" s="8">
        <v>103665.37</v>
      </c>
      <c r="D95" s="7">
        <f t="shared" si="4"/>
        <v>1152</v>
      </c>
      <c r="E95" s="8">
        <v>90698.27</v>
      </c>
      <c r="F95" s="7">
        <f t="shared" si="3"/>
        <v>1008</v>
      </c>
      <c r="G95">
        <v>91</v>
      </c>
      <c r="H95" s="8">
        <v>90587.85</v>
      </c>
    </row>
    <row r="96" spans="1:8">
      <c r="A96" t="s">
        <v>163</v>
      </c>
      <c r="B96" s="8">
        <v>147</v>
      </c>
      <c r="C96" s="8">
        <v>219110.62</v>
      </c>
      <c r="D96" s="7">
        <f t="shared" si="4"/>
        <v>1491</v>
      </c>
      <c r="E96" s="8">
        <v>191797.87</v>
      </c>
      <c r="F96" s="7">
        <f t="shared" si="3"/>
        <v>1305</v>
      </c>
      <c r="G96">
        <v>143</v>
      </c>
      <c r="H96" s="8">
        <v>175985.06</v>
      </c>
    </row>
    <row r="97" spans="1:8">
      <c r="A97" t="s">
        <v>120</v>
      </c>
      <c r="B97" s="8">
        <v>700</v>
      </c>
      <c r="C97" s="8">
        <v>875809.55</v>
      </c>
      <c r="D97" s="7">
        <f t="shared" si="4"/>
        <v>1251</v>
      </c>
      <c r="E97" s="8">
        <v>745066.31</v>
      </c>
      <c r="F97" s="7">
        <f t="shared" si="3"/>
        <v>1064</v>
      </c>
      <c r="G97">
        <v>694</v>
      </c>
      <c r="H97" s="8">
        <v>729245.82</v>
      </c>
    </row>
    <row r="98" spans="1:8">
      <c r="A98" t="s">
        <v>121</v>
      </c>
      <c r="B98" s="8">
        <v>1</v>
      </c>
      <c r="C98" s="8">
        <v>22.14</v>
      </c>
      <c r="D98" s="7">
        <f t="shared" si="4"/>
        <v>22</v>
      </c>
      <c r="E98" s="8">
        <v>0</v>
      </c>
      <c r="F98" s="7">
        <f t="shared" si="3"/>
        <v>0</v>
      </c>
      <c r="G98">
        <v>0</v>
      </c>
      <c r="H98" s="8">
        <v>0</v>
      </c>
    </row>
    <row r="99" spans="1:8">
      <c r="A99" t="s">
        <v>122</v>
      </c>
      <c r="B99" s="8">
        <v>63</v>
      </c>
      <c r="C99" s="8">
        <v>79039.56</v>
      </c>
      <c r="D99" s="7">
        <f t="shared" si="4"/>
        <v>1255</v>
      </c>
      <c r="E99" s="8">
        <v>66775.28</v>
      </c>
      <c r="F99" s="7">
        <f t="shared" si="3"/>
        <v>1060</v>
      </c>
      <c r="G99">
        <v>61</v>
      </c>
      <c r="H99" s="8">
        <v>66775.28</v>
      </c>
    </row>
    <row r="100" spans="1:8">
      <c r="A100" t="s">
        <v>123</v>
      </c>
      <c r="B100" s="8">
        <v>415</v>
      </c>
      <c r="C100" s="8">
        <v>547344.68999999994</v>
      </c>
      <c r="D100" s="7">
        <f t="shared" si="4"/>
        <v>1319</v>
      </c>
      <c r="E100" s="8">
        <v>455421.51</v>
      </c>
      <c r="F100" s="7">
        <f t="shared" si="3"/>
        <v>1097</v>
      </c>
      <c r="G100">
        <v>413</v>
      </c>
      <c r="H100" s="8">
        <v>451752.76</v>
      </c>
    </row>
    <row r="101" spans="1:8">
      <c r="A101" t="s">
        <v>124</v>
      </c>
      <c r="B101" s="8">
        <v>143</v>
      </c>
      <c r="C101" s="8">
        <v>209628.98</v>
      </c>
      <c r="D101" s="7">
        <f t="shared" si="4"/>
        <v>1466</v>
      </c>
      <c r="E101" s="8">
        <v>181877.96</v>
      </c>
      <c r="F101" s="7">
        <f t="shared" si="3"/>
        <v>1272</v>
      </c>
      <c r="G101">
        <v>140</v>
      </c>
      <c r="H101" s="8">
        <v>177064.92</v>
      </c>
    </row>
    <row r="102" spans="1:8">
      <c r="A102" t="s">
        <v>125</v>
      </c>
      <c r="B102" s="8">
        <v>153</v>
      </c>
      <c r="C102" s="8">
        <v>237841.39</v>
      </c>
      <c r="D102" s="7">
        <f t="shared" si="4"/>
        <v>1555</v>
      </c>
      <c r="E102" s="8">
        <v>196612.09</v>
      </c>
      <c r="F102" s="7">
        <f t="shared" si="3"/>
        <v>1285</v>
      </c>
      <c r="G102">
        <v>152</v>
      </c>
      <c r="H102" s="8">
        <v>196142.78</v>
      </c>
    </row>
    <row r="103" spans="1:8">
      <c r="A103" t="s">
        <v>164</v>
      </c>
      <c r="B103" s="8">
        <v>430</v>
      </c>
      <c r="C103" s="8">
        <v>518860.79999999999</v>
      </c>
      <c r="D103" s="7">
        <f t="shared" si="4"/>
        <v>1207</v>
      </c>
      <c r="E103" s="8">
        <v>427195.89</v>
      </c>
      <c r="F103" s="7">
        <f t="shared" si="3"/>
        <v>993</v>
      </c>
      <c r="G103">
        <v>431</v>
      </c>
      <c r="H103" s="8">
        <v>415778.2</v>
      </c>
    </row>
    <row r="104" spans="1:8">
      <c r="A104" t="s">
        <v>165</v>
      </c>
      <c r="B104" s="8">
        <v>208</v>
      </c>
      <c r="C104" s="8">
        <v>253531.83</v>
      </c>
      <c r="D104" s="7">
        <f t="shared" si="4"/>
        <v>1219</v>
      </c>
      <c r="E104" s="8">
        <v>213058.92</v>
      </c>
      <c r="F104" s="7">
        <f t="shared" si="3"/>
        <v>1024</v>
      </c>
      <c r="G104">
        <v>202</v>
      </c>
      <c r="H104" s="8">
        <v>209101.97</v>
      </c>
    </row>
    <row r="105" spans="1:8">
      <c r="A105" t="s">
        <v>126</v>
      </c>
      <c r="B105" s="8">
        <v>12746</v>
      </c>
      <c r="C105" s="8">
        <v>20080187</v>
      </c>
      <c r="D105" s="7">
        <f t="shared" si="4"/>
        <v>1575</v>
      </c>
      <c r="E105" s="8">
        <v>16489871.699999999</v>
      </c>
      <c r="F105" s="7">
        <f t="shared" si="3"/>
        <v>1294</v>
      </c>
      <c r="G105">
        <v>12690</v>
      </c>
      <c r="H105" s="8">
        <v>16260520.1</v>
      </c>
    </row>
    <row r="106" spans="1:8">
      <c r="A106" t="s">
        <v>166</v>
      </c>
      <c r="B106" s="8">
        <v>151</v>
      </c>
      <c r="C106" s="8">
        <v>173358.88</v>
      </c>
      <c r="D106" s="7">
        <f t="shared" si="4"/>
        <v>1148</v>
      </c>
      <c r="E106" s="8">
        <v>131665.59</v>
      </c>
      <c r="F106" s="7">
        <f t="shared" si="3"/>
        <v>872</v>
      </c>
      <c r="G106">
        <v>149</v>
      </c>
      <c r="H106" s="8">
        <v>124699.95</v>
      </c>
    </row>
    <row r="107" spans="1:8">
      <c r="A107" t="s">
        <v>127</v>
      </c>
      <c r="B107" s="8">
        <v>1015</v>
      </c>
      <c r="C107" s="8">
        <v>1376987.24</v>
      </c>
      <c r="D107" s="7">
        <f t="shared" si="4"/>
        <v>1357</v>
      </c>
      <c r="E107" s="8">
        <v>1195558.9099999999</v>
      </c>
      <c r="F107" s="7">
        <f t="shared" si="3"/>
        <v>1178</v>
      </c>
      <c r="G107">
        <v>1011</v>
      </c>
      <c r="H107" s="8">
        <v>1177004.07</v>
      </c>
    </row>
    <row r="108" spans="1:8">
      <c r="A108" t="s">
        <v>167</v>
      </c>
      <c r="B108" s="8">
        <v>461</v>
      </c>
      <c r="C108" s="8">
        <v>708957.04</v>
      </c>
      <c r="D108" s="7">
        <f t="shared" si="4"/>
        <v>1538</v>
      </c>
      <c r="E108" s="8">
        <v>570516.04</v>
      </c>
      <c r="F108" s="7">
        <f t="shared" si="3"/>
        <v>1238</v>
      </c>
      <c r="G108">
        <v>473</v>
      </c>
      <c r="H108" s="8">
        <v>551975.97</v>
      </c>
    </row>
    <row r="109" spans="1:8">
      <c r="A109" t="s">
        <v>128</v>
      </c>
      <c r="B109" s="8">
        <v>1308</v>
      </c>
      <c r="C109" s="8">
        <v>2009427.03</v>
      </c>
      <c r="D109" s="7">
        <f t="shared" si="4"/>
        <v>1536</v>
      </c>
      <c r="E109" s="8">
        <v>1706689.69</v>
      </c>
      <c r="F109" s="7">
        <f t="shared" si="3"/>
        <v>1305</v>
      </c>
      <c r="G109">
        <v>1323</v>
      </c>
      <c r="H109" s="8">
        <v>1676266.82</v>
      </c>
    </row>
    <row r="110" spans="1:8">
      <c r="A110" t="s">
        <v>168</v>
      </c>
      <c r="B110" s="8">
        <v>3782</v>
      </c>
      <c r="C110" s="8">
        <v>5945069.3799999999</v>
      </c>
      <c r="D110" s="7">
        <f t="shared" si="4"/>
        <v>1572</v>
      </c>
      <c r="E110" s="8">
        <v>4781783.97</v>
      </c>
      <c r="F110" s="7">
        <f t="shared" si="3"/>
        <v>1264</v>
      </c>
      <c r="G110">
        <v>3780</v>
      </c>
      <c r="H110" s="8">
        <v>4691722.7</v>
      </c>
    </row>
    <row r="111" spans="1:8">
      <c r="A111" t="s">
        <v>129</v>
      </c>
      <c r="B111" s="8">
        <v>159</v>
      </c>
      <c r="C111" s="8">
        <v>247625.97</v>
      </c>
      <c r="D111" s="7">
        <f t="shared" si="4"/>
        <v>1557</v>
      </c>
      <c r="E111" s="8">
        <v>207948.34</v>
      </c>
      <c r="F111" s="7">
        <f t="shared" si="3"/>
        <v>1308</v>
      </c>
      <c r="G111">
        <v>156</v>
      </c>
      <c r="H111" s="8">
        <v>206756.03</v>
      </c>
    </row>
    <row r="112" spans="1:8">
      <c r="A112" t="s">
        <v>169</v>
      </c>
      <c r="B112" s="8">
        <v>245</v>
      </c>
      <c r="C112" s="8">
        <v>351831.25</v>
      </c>
      <c r="D112" s="7">
        <f t="shared" si="4"/>
        <v>1436</v>
      </c>
      <c r="E112" s="8">
        <v>296404.25</v>
      </c>
      <c r="F112" s="7">
        <f t="shared" si="3"/>
        <v>1210</v>
      </c>
      <c r="G112">
        <v>246</v>
      </c>
      <c r="H112" s="8">
        <v>288865.24</v>
      </c>
    </row>
    <row r="113" spans="1:8">
      <c r="A113" t="s">
        <v>170</v>
      </c>
      <c r="B113" s="8">
        <v>255</v>
      </c>
      <c r="C113" s="8">
        <v>379288.98</v>
      </c>
      <c r="D113" s="7">
        <f t="shared" si="4"/>
        <v>1487</v>
      </c>
      <c r="E113" s="8">
        <v>333192.67</v>
      </c>
      <c r="F113" s="7">
        <f t="shared" si="3"/>
        <v>1307</v>
      </c>
      <c r="G113">
        <v>255</v>
      </c>
      <c r="H113" s="8">
        <v>331134.26</v>
      </c>
    </row>
    <row r="114" spans="1:8">
      <c r="A114" t="s">
        <v>130</v>
      </c>
      <c r="B114" s="8">
        <v>26</v>
      </c>
      <c r="C114" s="8">
        <v>55891</v>
      </c>
      <c r="D114" s="7">
        <f t="shared" si="4"/>
        <v>2150</v>
      </c>
      <c r="E114" s="8">
        <v>40237.1</v>
      </c>
      <c r="F114" s="7">
        <f t="shared" si="3"/>
        <v>1548</v>
      </c>
      <c r="G114">
        <v>24</v>
      </c>
      <c r="H114" s="8">
        <v>40237.1</v>
      </c>
    </row>
    <row r="115" spans="1:8">
      <c r="A115" t="s">
        <v>171</v>
      </c>
      <c r="B115" s="8">
        <v>245</v>
      </c>
      <c r="C115" s="8">
        <v>278401.24</v>
      </c>
      <c r="D115" s="7">
        <f t="shared" si="4"/>
        <v>1136</v>
      </c>
      <c r="E115" s="8">
        <v>246060.71</v>
      </c>
      <c r="F115" s="7">
        <f t="shared" si="3"/>
        <v>1004</v>
      </c>
      <c r="G115">
        <v>247</v>
      </c>
      <c r="H115" s="8">
        <v>241438.43</v>
      </c>
    </row>
    <row r="116" spans="1:8">
      <c r="A116" t="s">
        <v>368</v>
      </c>
      <c r="B116" s="8">
        <v>401</v>
      </c>
      <c r="C116" s="8">
        <v>597689.19999999995</v>
      </c>
      <c r="D116" s="7">
        <f t="shared" si="4"/>
        <v>1490</v>
      </c>
      <c r="E116" s="8">
        <v>505047.39</v>
      </c>
      <c r="F116" s="7">
        <f t="shared" si="3"/>
        <v>1259</v>
      </c>
      <c r="G116">
        <v>405</v>
      </c>
      <c r="H116" s="8">
        <v>490858.66</v>
      </c>
    </row>
    <row r="117" spans="1:8">
      <c r="A117" t="s">
        <v>172</v>
      </c>
      <c r="B117" s="8">
        <v>423</v>
      </c>
      <c r="C117" s="8">
        <v>651637.01</v>
      </c>
      <c r="D117" s="7">
        <f t="shared" si="4"/>
        <v>1541</v>
      </c>
      <c r="E117" s="8">
        <v>501549.81</v>
      </c>
      <c r="F117" s="7">
        <f t="shared" si="3"/>
        <v>1186</v>
      </c>
      <c r="G117">
        <v>428</v>
      </c>
      <c r="H117" s="8">
        <v>489148.1</v>
      </c>
    </row>
    <row r="118" spans="1:8" ht="13.5" thickBot="1">
      <c r="B118" s="10">
        <f>SUM(B10:B117)</f>
        <v>82730</v>
      </c>
      <c r="C118" s="10">
        <f>SUM(C10:C117)</f>
        <v>118505348.71000001</v>
      </c>
      <c r="D118" s="2">
        <f>ROUND(C118/B118,0)</f>
        <v>1432</v>
      </c>
      <c r="E118" s="10">
        <f>SUM(E10:E117)</f>
        <v>99006757.26000002</v>
      </c>
      <c r="F118" s="2">
        <f>ROUND(E118/B118,0)</f>
        <v>1197</v>
      </c>
      <c r="G118" s="10">
        <f>SUM(G10:G117)</f>
        <v>82562</v>
      </c>
      <c r="H118" s="10">
        <f>SUM(H10:H117)</f>
        <v>97049120.009999976</v>
      </c>
    </row>
    <row r="119" spans="1:8" ht="13.5" thickTop="1">
      <c r="B119" s="11"/>
      <c r="C119" s="11"/>
      <c r="D119" s="3"/>
      <c r="E119" s="11"/>
      <c r="F119" s="3"/>
      <c r="G119" s="3"/>
      <c r="H119" s="11"/>
    </row>
    <row r="120" spans="1:8">
      <c r="A120" s="37" t="s">
        <v>358</v>
      </c>
      <c r="B120" s="11"/>
      <c r="C120" s="11"/>
      <c r="D120" s="3"/>
      <c r="E120" s="11">
        <f>C118-E118</f>
        <v>19498591.449999988</v>
      </c>
      <c r="F120" s="3"/>
      <c r="G120" s="3"/>
      <c r="H120" s="11"/>
    </row>
    <row r="121" spans="1:8">
      <c r="A121" t="s">
        <v>9</v>
      </c>
      <c r="E121" s="13">
        <f>E118-H118</f>
        <v>1957637.2500000447</v>
      </c>
      <c r="F121" s="4"/>
      <c r="G121" s="4"/>
    </row>
  </sheetData>
  <phoneticPr fontId="0" type="noConversion"/>
  <pageMargins left="0.75" right="0.75" top="0.49" bottom="0.25" header="0.4921259845" footer="0.25"/>
  <pageSetup paperSize="9" orientation="landscape" horizontalDpi="982" verticalDpi="300" r:id="rId1"/>
  <headerFooter alignWithMargins="0"/>
  <rowBreaks count="1" manualBreakCount="1">
    <brk id="173" max="6553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H77"/>
  <sheetViews>
    <sheetView workbookViewId="0">
      <selection activeCell="H1" sqref="H1"/>
    </sheetView>
  </sheetViews>
  <sheetFormatPr defaultRowHeight="12.75"/>
  <cols>
    <col min="1" max="1" width="24.5703125" customWidth="1"/>
    <col min="2" max="2" width="12.28515625" style="8" bestFit="1" customWidth="1"/>
    <col min="3" max="3" width="13.140625" style="8" bestFit="1" customWidth="1"/>
    <col min="4" max="4" width="13.140625" bestFit="1" customWidth="1"/>
    <col min="5" max="5" width="11.140625" style="8" bestFit="1" customWidth="1"/>
    <col min="6" max="6" width="12" bestFit="1" customWidth="1"/>
    <col min="7" max="7" width="12.7109375" customWidth="1"/>
    <col min="8" max="8" width="11.28515625" style="8" bestFit="1" customWidth="1"/>
  </cols>
  <sheetData>
    <row r="1" spans="1:8" ht="15.75">
      <c r="A1" s="5" t="s">
        <v>350</v>
      </c>
      <c r="H1" s="34">
        <v>41213</v>
      </c>
    </row>
    <row r="2" spans="1:8">
      <c r="A2" s="38" t="s">
        <v>351</v>
      </c>
      <c r="H2" s="13"/>
    </row>
    <row r="4" spans="1:8" ht="18">
      <c r="A4" s="1" t="s">
        <v>360</v>
      </c>
      <c r="H4" s="17"/>
    </row>
    <row r="7" spans="1:8" ht="15.75">
      <c r="A7" s="5" t="s">
        <v>363</v>
      </c>
    </row>
    <row r="9" spans="1:8" ht="25.5">
      <c r="A9" s="14" t="s">
        <v>10</v>
      </c>
      <c r="B9" s="15" t="s">
        <v>347</v>
      </c>
      <c r="C9" s="15" t="s">
        <v>349</v>
      </c>
      <c r="D9" s="16" t="s">
        <v>11</v>
      </c>
      <c r="E9" s="15" t="s">
        <v>3</v>
      </c>
      <c r="F9" s="16" t="s">
        <v>12</v>
      </c>
      <c r="G9" s="15" t="s">
        <v>346</v>
      </c>
      <c r="H9" s="15" t="s">
        <v>5</v>
      </c>
    </row>
    <row r="10" spans="1:8">
      <c r="A10" s="6" t="s">
        <v>173</v>
      </c>
      <c r="B10" s="12">
        <v>172</v>
      </c>
      <c r="C10" s="12">
        <v>259718.85</v>
      </c>
      <c r="D10" s="7">
        <f>ROUND(C10/B10,0)</f>
        <v>1510</v>
      </c>
      <c r="E10" s="12">
        <v>216278.33</v>
      </c>
      <c r="F10" s="7">
        <f t="shared" ref="F10:F41" si="0">ROUND(E10/B10,0)</f>
        <v>1257</v>
      </c>
      <c r="G10" s="7">
        <v>173</v>
      </c>
      <c r="H10" s="12">
        <v>206811.99</v>
      </c>
    </row>
    <row r="11" spans="1:8">
      <c r="A11" s="6" t="s">
        <v>47</v>
      </c>
      <c r="B11" s="12">
        <v>64</v>
      </c>
      <c r="C11" s="12">
        <v>66937.36</v>
      </c>
      <c r="D11" s="7">
        <f t="shared" ref="D11:D73" si="1">ROUND(C11/B11,0)</f>
        <v>1046</v>
      </c>
      <c r="E11" s="12">
        <v>60027.07</v>
      </c>
      <c r="F11" s="7">
        <f t="shared" si="0"/>
        <v>938</v>
      </c>
      <c r="G11" s="7">
        <v>62</v>
      </c>
      <c r="H11" s="12">
        <v>58766.49</v>
      </c>
    </row>
    <row r="12" spans="1:8">
      <c r="A12" s="6" t="s">
        <v>174</v>
      </c>
      <c r="B12" s="12">
        <v>499</v>
      </c>
      <c r="C12" s="12">
        <v>700391.85</v>
      </c>
      <c r="D12" s="7">
        <f t="shared" si="1"/>
        <v>1404</v>
      </c>
      <c r="E12" s="12">
        <v>596823.47</v>
      </c>
      <c r="F12" s="7">
        <f t="shared" si="0"/>
        <v>1196</v>
      </c>
      <c r="G12" s="7">
        <v>503</v>
      </c>
      <c r="H12" s="12">
        <v>578740.59</v>
      </c>
    </row>
    <row r="13" spans="1:8">
      <c r="A13" s="6" t="s">
        <v>175</v>
      </c>
      <c r="B13" s="12">
        <v>408</v>
      </c>
      <c r="C13" s="12">
        <v>552854.63</v>
      </c>
      <c r="D13" s="7">
        <f t="shared" si="1"/>
        <v>1355</v>
      </c>
      <c r="E13" s="12">
        <v>460672.99</v>
      </c>
      <c r="F13" s="7">
        <f t="shared" si="0"/>
        <v>1129</v>
      </c>
      <c r="G13" s="7">
        <v>413</v>
      </c>
      <c r="H13" s="12">
        <v>438813.06</v>
      </c>
    </row>
    <row r="14" spans="1:8">
      <c r="A14" s="6" t="s">
        <v>176</v>
      </c>
      <c r="B14" s="12">
        <v>88</v>
      </c>
      <c r="C14" s="12">
        <v>110916.72</v>
      </c>
      <c r="D14" s="7">
        <f t="shared" si="1"/>
        <v>1260</v>
      </c>
      <c r="E14" s="12">
        <v>86042.1</v>
      </c>
      <c r="F14" s="7">
        <f t="shared" si="0"/>
        <v>978</v>
      </c>
      <c r="G14" s="7">
        <v>84</v>
      </c>
      <c r="H14" s="12">
        <v>81682.64</v>
      </c>
    </row>
    <row r="15" spans="1:8">
      <c r="A15" s="6" t="s">
        <v>177</v>
      </c>
      <c r="B15" s="12">
        <v>1141</v>
      </c>
      <c r="C15" s="12">
        <v>1456798.36</v>
      </c>
      <c r="D15" s="7">
        <f t="shared" si="1"/>
        <v>1277</v>
      </c>
      <c r="E15" s="12">
        <v>1276085.95</v>
      </c>
      <c r="F15" s="7">
        <f t="shared" si="0"/>
        <v>1118</v>
      </c>
      <c r="G15" s="7">
        <v>1127</v>
      </c>
      <c r="H15" s="12">
        <v>1240997.57</v>
      </c>
    </row>
    <row r="16" spans="1:8">
      <c r="A16" s="6" t="s">
        <v>178</v>
      </c>
      <c r="B16" s="12">
        <v>181</v>
      </c>
      <c r="C16" s="12">
        <v>161902.19</v>
      </c>
      <c r="D16" s="7">
        <f t="shared" si="1"/>
        <v>894</v>
      </c>
      <c r="E16" s="12">
        <v>138957.6</v>
      </c>
      <c r="F16" s="7">
        <f t="shared" si="0"/>
        <v>768</v>
      </c>
      <c r="G16" s="7">
        <v>178</v>
      </c>
      <c r="H16" s="12">
        <v>134358.45000000001</v>
      </c>
    </row>
    <row r="17" spans="1:8">
      <c r="A17" s="6" t="s">
        <v>179</v>
      </c>
      <c r="B17" s="12">
        <v>476</v>
      </c>
      <c r="C17" s="12">
        <v>581639.92000000004</v>
      </c>
      <c r="D17" s="7">
        <f t="shared" si="1"/>
        <v>1222</v>
      </c>
      <c r="E17" s="12">
        <v>496661.98</v>
      </c>
      <c r="F17" s="7">
        <f t="shared" si="0"/>
        <v>1043</v>
      </c>
      <c r="G17" s="7">
        <v>462</v>
      </c>
      <c r="H17" s="12">
        <v>475467</v>
      </c>
    </row>
    <row r="18" spans="1:8">
      <c r="A18" s="6" t="s">
        <v>48</v>
      </c>
      <c r="B18" s="12">
        <v>263</v>
      </c>
      <c r="C18" s="12">
        <v>414897.4</v>
      </c>
      <c r="D18" s="7">
        <f t="shared" si="1"/>
        <v>1578</v>
      </c>
      <c r="E18" s="12">
        <v>329470.96000000002</v>
      </c>
      <c r="F18" s="7">
        <f t="shared" si="0"/>
        <v>1253</v>
      </c>
      <c r="G18" s="7">
        <v>268</v>
      </c>
      <c r="H18" s="12">
        <v>325934.65000000002</v>
      </c>
    </row>
    <row r="19" spans="1:8">
      <c r="A19" s="6" t="s">
        <v>180</v>
      </c>
      <c r="B19" s="12">
        <v>2942</v>
      </c>
      <c r="C19" s="12">
        <v>4516524.55</v>
      </c>
      <c r="D19" s="7">
        <f t="shared" si="1"/>
        <v>1535</v>
      </c>
      <c r="E19" s="12">
        <v>3620280.73</v>
      </c>
      <c r="F19" s="7">
        <f t="shared" si="0"/>
        <v>1231</v>
      </c>
      <c r="G19" s="7">
        <v>2928</v>
      </c>
      <c r="H19" s="12">
        <v>3528687.44</v>
      </c>
    </row>
    <row r="20" spans="1:8">
      <c r="A20" s="6" t="s">
        <v>181</v>
      </c>
      <c r="B20" s="12">
        <v>777</v>
      </c>
      <c r="C20" s="12">
        <v>1087613.3</v>
      </c>
      <c r="D20" s="7">
        <f t="shared" si="1"/>
        <v>1400</v>
      </c>
      <c r="E20" s="12">
        <v>908023.78</v>
      </c>
      <c r="F20" s="7">
        <f t="shared" si="0"/>
        <v>1169</v>
      </c>
      <c r="G20" s="7">
        <v>773</v>
      </c>
      <c r="H20" s="12">
        <v>874067.07</v>
      </c>
    </row>
    <row r="21" spans="1:8">
      <c r="A21" s="6" t="s">
        <v>49</v>
      </c>
      <c r="B21" s="12">
        <v>1667</v>
      </c>
      <c r="C21" s="12">
        <v>1873491.23</v>
      </c>
      <c r="D21" s="7">
        <f t="shared" si="1"/>
        <v>1124</v>
      </c>
      <c r="E21" s="12">
        <v>1620250.11</v>
      </c>
      <c r="F21" s="7">
        <f t="shared" si="0"/>
        <v>972</v>
      </c>
      <c r="G21" s="7">
        <v>1643</v>
      </c>
      <c r="H21" s="12">
        <v>1591027.44</v>
      </c>
    </row>
    <row r="22" spans="1:8">
      <c r="A22" s="6" t="s">
        <v>50</v>
      </c>
      <c r="B22" s="12">
        <v>665</v>
      </c>
      <c r="C22" s="12">
        <v>931205.48</v>
      </c>
      <c r="D22" s="7">
        <f t="shared" si="1"/>
        <v>1400</v>
      </c>
      <c r="E22" s="12">
        <v>813438.47</v>
      </c>
      <c r="F22" s="7">
        <f t="shared" si="0"/>
        <v>1223</v>
      </c>
      <c r="G22" s="7">
        <v>664</v>
      </c>
      <c r="H22" s="12">
        <v>793829.31</v>
      </c>
    </row>
    <row r="23" spans="1:8">
      <c r="A23" s="6" t="s">
        <v>182</v>
      </c>
      <c r="B23" s="12">
        <v>1134</v>
      </c>
      <c r="C23" s="12">
        <v>1403784.78</v>
      </c>
      <c r="D23" s="7">
        <f t="shared" si="1"/>
        <v>1238</v>
      </c>
      <c r="E23" s="12">
        <v>1222701.1299999999</v>
      </c>
      <c r="F23" s="7">
        <f t="shared" si="0"/>
        <v>1078</v>
      </c>
      <c r="G23" s="7">
        <v>1134</v>
      </c>
      <c r="H23" s="12">
        <v>1211119.71</v>
      </c>
    </row>
    <row r="24" spans="1:8">
      <c r="A24" s="6" t="s">
        <v>183</v>
      </c>
      <c r="B24" s="12">
        <v>739</v>
      </c>
      <c r="C24" s="12">
        <v>932913.73</v>
      </c>
      <c r="D24" s="7">
        <f t="shared" si="1"/>
        <v>1262</v>
      </c>
      <c r="E24" s="12">
        <v>814094.54</v>
      </c>
      <c r="F24" s="7">
        <f t="shared" si="0"/>
        <v>1102</v>
      </c>
      <c r="G24" s="7">
        <v>738</v>
      </c>
      <c r="H24" s="12">
        <v>807303.42</v>
      </c>
    </row>
    <row r="25" spans="1:8">
      <c r="A25" s="6" t="s">
        <v>51</v>
      </c>
      <c r="B25" s="12">
        <v>235</v>
      </c>
      <c r="C25" s="12">
        <v>277738.08</v>
      </c>
      <c r="D25" s="7">
        <f t="shared" si="1"/>
        <v>1182</v>
      </c>
      <c r="E25" s="12">
        <v>225983.8</v>
      </c>
      <c r="F25" s="7">
        <f t="shared" si="0"/>
        <v>962</v>
      </c>
      <c r="G25" s="7">
        <v>232</v>
      </c>
      <c r="H25" s="12">
        <v>222250.86</v>
      </c>
    </row>
    <row r="26" spans="1:8">
      <c r="A26" s="6" t="s">
        <v>52</v>
      </c>
      <c r="B26" s="12">
        <v>165</v>
      </c>
      <c r="C26" s="12">
        <v>242073.14</v>
      </c>
      <c r="D26" s="7">
        <f t="shared" si="1"/>
        <v>1467</v>
      </c>
      <c r="E26" s="12">
        <v>196009.76</v>
      </c>
      <c r="F26" s="7">
        <f t="shared" si="0"/>
        <v>1188</v>
      </c>
      <c r="G26" s="7">
        <v>163</v>
      </c>
      <c r="H26" s="12">
        <v>191656.46</v>
      </c>
    </row>
    <row r="27" spans="1:8">
      <c r="A27" s="6" t="s">
        <v>184</v>
      </c>
      <c r="B27" s="12">
        <v>597</v>
      </c>
      <c r="C27" s="12">
        <v>646147.65</v>
      </c>
      <c r="D27" s="7">
        <f t="shared" si="1"/>
        <v>1082</v>
      </c>
      <c r="E27" s="12">
        <v>556148.47</v>
      </c>
      <c r="F27" s="7">
        <f t="shared" si="0"/>
        <v>932</v>
      </c>
      <c r="G27" s="7">
        <v>586</v>
      </c>
      <c r="H27" s="12">
        <v>527896.31000000006</v>
      </c>
    </row>
    <row r="28" spans="1:8">
      <c r="A28" s="6" t="s">
        <v>185</v>
      </c>
      <c r="B28" s="12">
        <v>983</v>
      </c>
      <c r="C28" s="12">
        <v>1192920.9099999999</v>
      </c>
      <c r="D28" s="7">
        <f t="shared" si="1"/>
        <v>1214</v>
      </c>
      <c r="E28" s="12">
        <v>998281.33</v>
      </c>
      <c r="F28" s="7">
        <f t="shared" si="0"/>
        <v>1016</v>
      </c>
      <c r="G28" s="7">
        <v>970</v>
      </c>
      <c r="H28" s="12">
        <v>958643.01</v>
      </c>
    </row>
    <row r="29" spans="1:8">
      <c r="A29" s="6" t="s">
        <v>186</v>
      </c>
      <c r="B29" s="12">
        <v>163</v>
      </c>
      <c r="C29" s="12">
        <v>204151.92</v>
      </c>
      <c r="D29" s="7">
        <f t="shared" si="1"/>
        <v>1252</v>
      </c>
      <c r="E29" s="12">
        <v>174727.12</v>
      </c>
      <c r="F29" s="7">
        <f t="shared" si="0"/>
        <v>1072</v>
      </c>
      <c r="G29" s="7">
        <v>162</v>
      </c>
      <c r="H29" s="12">
        <v>165156.79</v>
      </c>
    </row>
    <row r="30" spans="1:8">
      <c r="A30" s="6" t="s">
        <v>53</v>
      </c>
      <c r="B30" s="12">
        <v>511</v>
      </c>
      <c r="C30" s="12">
        <v>562984.34</v>
      </c>
      <c r="D30" s="7">
        <f t="shared" si="1"/>
        <v>1102</v>
      </c>
      <c r="E30" s="12">
        <v>481133.73</v>
      </c>
      <c r="F30" s="7">
        <f t="shared" si="0"/>
        <v>942</v>
      </c>
      <c r="G30" s="7">
        <v>511</v>
      </c>
      <c r="H30" s="12">
        <v>467155.34</v>
      </c>
    </row>
    <row r="31" spans="1:8">
      <c r="A31" s="6" t="s">
        <v>187</v>
      </c>
      <c r="B31" s="12">
        <v>434</v>
      </c>
      <c r="C31" s="12">
        <v>515346.12</v>
      </c>
      <c r="D31" s="7">
        <f t="shared" si="1"/>
        <v>1187</v>
      </c>
      <c r="E31" s="12">
        <v>438139.97</v>
      </c>
      <c r="F31" s="7">
        <f t="shared" si="0"/>
        <v>1010</v>
      </c>
      <c r="G31" s="7">
        <v>434</v>
      </c>
      <c r="H31" s="12">
        <v>434294.68</v>
      </c>
    </row>
    <row r="32" spans="1:8">
      <c r="A32" s="6" t="s">
        <v>188</v>
      </c>
      <c r="B32" s="12">
        <v>99</v>
      </c>
      <c r="C32" s="12">
        <v>114320.08</v>
      </c>
      <c r="D32" s="7">
        <f t="shared" si="1"/>
        <v>1155</v>
      </c>
      <c r="E32" s="12">
        <v>102438.56</v>
      </c>
      <c r="F32" s="7">
        <f t="shared" si="0"/>
        <v>1035</v>
      </c>
      <c r="G32" s="7">
        <v>97</v>
      </c>
      <c r="H32" s="12">
        <v>95172.17</v>
      </c>
    </row>
    <row r="33" spans="1:8">
      <c r="A33" s="6" t="s">
        <v>189</v>
      </c>
      <c r="B33" s="12">
        <v>55</v>
      </c>
      <c r="C33" s="12">
        <v>58534.37</v>
      </c>
      <c r="D33" s="7">
        <f t="shared" si="1"/>
        <v>1064</v>
      </c>
      <c r="E33" s="12">
        <v>52796.51</v>
      </c>
      <c r="F33" s="7">
        <f t="shared" si="0"/>
        <v>960</v>
      </c>
      <c r="G33" s="7">
        <v>53</v>
      </c>
      <c r="H33" s="12">
        <v>52689.21</v>
      </c>
    </row>
    <row r="34" spans="1:8">
      <c r="A34" s="6" t="s">
        <v>190</v>
      </c>
      <c r="B34" s="12">
        <v>449</v>
      </c>
      <c r="C34" s="12">
        <v>540385.37</v>
      </c>
      <c r="D34" s="7">
        <f t="shared" si="1"/>
        <v>1204</v>
      </c>
      <c r="E34" s="12">
        <v>459028.08</v>
      </c>
      <c r="F34" s="7">
        <f t="shared" si="0"/>
        <v>1022</v>
      </c>
      <c r="G34" s="7">
        <v>457</v>
      </c>
      <c r="H34" s="12">
        <v>453238.69</v>
      </c>
    </row>
    <row r="35" spans="1:8">
      <c r="A35" s="6" t="s">
        <v>54</v>
      </c>
      <c r="B35" s="12">
        <v>149</v>
      </c>
      <c r="C35" s="12">
        <v>187691.97</v>
      </c>
      <c r="D35" s="7">
        <f t="shared" si="1"/>
        <v>1260</v>
      </c>
      <c r="E35" s="12">
        <v>154907.04</v>
      </c>
      <c r="F35" s="7">
        <f t="shared" si="0"/>
        <v>1040</v>
      </c>
      <c r="G35" s="7">
        <v>147</v>
      </c>
      <c r="H35" s="12">
        <v>154907.04</v>
      </c>
    </row>
    <row r="36" spans="1:8">
      <c r="A36" s="6" t="s">
        <v>191</v>
      </c>
      <c r="B36" s="12">
        <v>624</v>
      </c>
      <c r="C36" s="12">
        <v>740101.08</v>
      </c>
      <c r="D36" s="7">
        <f t="shared" si="1"/>
        <v>1186</v>
      </c>
      <c r="E36" s="12">
        <v>639252.53</v>
      </c>
      <c r="F36" s="7">
        <f t="shared" si="0"/>
        <v>1024</v>
      </c>
      <c r="G36" s="7">
        <v>623</v>
      </c>
      <c r="H36" s="12">
        <v>608605.5</v>
      </c>
    </row>
    <row r="37" spans="1:8">
      <c r="A37" s="6" t="s">
        <v>192</v>
      </c>
      <c r="B37" s="12">
        <v>510</v>
      </c>
      <c r="C37" s="12">
        <v>648550.64</v>
      </c>
      <c r="D37" s="7">
        <f t="shared" si="1"/>
        <v>1272</v>
      </c>
      <c r="E37" s="12">
        <v>548767.51</v>
      </c>
      <c r="F37" s="7">
        <f t="shared" si="0"/>
        <v>1076</v>
      </c>
      <c r="G37" s="7">
        <v>512</v>
      </c>
      <c r="H37" s="12">
        <v>531623.80000000005</v>
      </c>
    </row>
    <row r="38" spans="1:8">
      <c r="A38" s="6" t="s">
        <v>193</v>
      </c>
      <c r="B38" s="12">
        <v>9106</v>
      </c>
      <c r="C38" s="12">
        <v>13055416.9</v>
      </c>
      <c r="D38" s="7">
        <f t="shared" si="1"/>
        <v>1434</v>
      </c>
      <c r="E38" s="12">
        <v>10787522</v>
      </c>
      <c r="F38" s="7">
        <f t="shared" si="0"/>
        <v>1185</v>
      </c>
      <c r="G38" s="7">
        <v>9021</v>
      </c>
      <c r="H38" s="12">
        <v>10669516.4</v>
      </c>
    </row>
    <row r="39" spans="1:8">
      <c r="A39" s="6" t="s">
        <v>194</v>
      </c>
      <c r="B39" s="12">
        <v>586</v>
      </c>
      <c r="C39" s="12">
        <v>763997.73</v>
      </c>
      <c r="D39" s="7">
        <f t="shared" si="1"/>
        <v>1304</v>
      </c>
      <c r="E39" s="12">
        <v>652195.41</v>
      </c>
      <c r="F39" s="7">
        <f t="shared" si="0"/>
        <v>1113</v>
      </c>
      <c r="G39" s="7">
        <v>581</v>
      </c>
      <c r="H39" s="12">
        <v>639271.31999999995</v>
      </c>
    </row>
    <row r="40" spans="1:8">
      <c r="A40" s="6" t="s">
        <v>195</v>
      </c>
      <c r="B40" s="12">
        <v>321</v>
      </c>
      <c r="C40" s="12">
        <v>339945.31</v>
      </c>
      <c r="D40" s="7">
        <f t="shared" si="1"/>
        <v>1059</v>
      </c>
      <c r="E40" s="12">
        <v>287554.24</v>
      </c>
      <c r="F40" s="7">
        <f t="shared" si="0"/>
        <v>896</v>
      </c>
      <c r="G40" s="7">
        <v>318</v>
      </c>
      <c r="H40" s="12">
        <v>279101.77</v>
      </c>
    </row>
    <row r="41" spans="1:8">
      <c r="A41" s="6" t="s">
        <v>55</v>
      </c>
      <c r="B41" s="12">
        <v>42</v>
      </c>
      <c r="C41" s="12">
        <v>50316.97</v>
      </c>
      <c r="D41" s="7">
        <f t="shared" si="1"/>
        <v>1198</v>
      </c>
      <c r="E41" s="12">
        <v>43449.63</v>
      </c>
      <c r="F41" s="7">
        <f t="shared" si="0"/>
        <v>1035</v>
      </c>
      <c r="G41" s="7">
        <v>44</v>
      </c>
      <c r="H41" s="12">
        <v>41073.949999999997</v>
      </c>
    </row>
    <row r="42" spans="1:8">
      <c r="A42" s="6" t="s">
        <v>56</v>
      </c>
      <c r="B42" s="12">
        <v>227</v>
      </c>
      <c r="C42" s="12">
        <v>243309.73</v>
      </c>
      <c r="D42" s="7">
        <f t="shared" si="1"/>
        <v>1072</v>
      </c>
      <c r="E42" s="12">
        <v>214983.69</v>
      </c>
      <c r="F42" s="7">
        <f t="shared" ref="F42:F73" si="2">ROUND(E42/B42,0)</f>
        <v>947</v>
      </c>
      <c r="G42" s="7">
        <v>221</v>
      </c>
      <c r="H42" s="12">
        <v>203752.77</v>
      </c>
    </row>
    <row r="43" spans="1:8">
      <c r="A43" s="6" t="s">
        <v>196</v>
      </c>
      <c r="B43" s="12">
        <v>409</v>
      </c>
      <c r="C43" s="12">
        <v>448643.32</v>
      </c>
      <c r="D43" s="7">
        <f t="shared" si="1"/>
        <v>1097</v>
      </c>
      <c r="E43" s="12">
        <v>383420.92</v>
      </c>
      <c r="F43" s="7">
        <f t="shared" si="2"/>
        <v>937</v>
      </c>
      <c r="G43" s="7">
        <v>407</v>
      </c>
      <c r="H43" s="12">
        <v>362186.53</v>
      </c>
    </row>
    <row r="44" spans="1:8">
      <c r="A44" s="6" t="s">
        <v>197</v>
      </c>
      <c r="B44" s="12">
        <v>244</v>
      </c>
      <c r="C44" s="12">
        <v>303790.99</v>
      </c>
      <c r="D44" s="7">
        <f t="shared" si="1"/>
        <v>1245</v>
      </c>
      <c r="E44" s="12">
        <v>235448</v>
      </c>
      <c r="F44" s="7">
        <f t="shared" si="2"/>
        <v>965</v>
      </c>
      <c r="G44" s="7">
        <v>246</v>
      </c>
      <c r="H44" s="12">
        <v>220004.74</v>
      </c>
    </row>
    <row r="45" spans="1:8">
      <c r="A45" s="6" t="s">
        <v>198</v>
      </c>
      <c r="B45" s="12">
        <v>183</v>
      </c>
      <c r="C45" s="12">
        <v>237914.27</v>
      </c>
      <c r="D45" s="7">
        <f t="shared" si="1"/>
        <v>1300</v>
      </c>
      <c r="E45" s="12">
        <v>200418.53</v>
      </c>
      <c r="F45" s="7">
        <f t="shared" si="2"/>
        <v>1095</v>
      </c>
      <c r="G45" s="7">
        <v>182</v>
      </c>
      <c r="H45" s="12">
        <v>190487.28</v>
      </c>
    </row>
    <row r="46" spans="1:8">
      <c r="A46" s="6" t="s">
        <v>199</v>
      </c>
      <c r="B46" s="12">
        <v>422</v>
      </c>
      <c r="C46" s="12">
        <v>544075.47</v>
      </c>
      <c r="D46" s="7">
        <f t="shared" si="1"/>
        <v>1289</v>
      </c>
      <c r="E46" s="12">
        <v>452197.36</v>
      </c>
      <c r="F46" s="7">
        <f t="shared" si="2"/>
        <v>1072</v>
      </c>
      <c r="G46" s="7">
        <v>430</v>
      </c>
      <c r="H46" s="12">
        <v>427810.83</v>
      </c>
    </row>
    <row r="47" spans="1:8">
      <c r="A47" s="6" t="s">
        <v>200</v>
      </c>
      <c r="B47" s="12">
        <v>85</v>
      </c>
      <c r="C47" s="12">
        <v>132755.06</v>
      </c>
      <c r="D47" s="7">
        <f t="shared" si="1"/>
        <v>1562</v>
      </c>
      <c r="E47" s="12">
        <v>98615.37</v>
      </c>
      <c r="F47" s="7">
        <f t="shared" si="2"/>
        <v>1160</v>
      </c>
      <c r="G47" s="7">
        <v>85</v>
      </c>
      <c r="H47" s="12">
        <v>96522.53</v>
      </c>
    </row>
    <row r="48" spans="1:8">
      <c r="A48" s="6" t="s">
        <v>201</v>
      </c>
      <c r="B48" s="12">
        <v>1741</v>
      </c>
      <c r="C48" s="12">
        <v>2569395.89</v>
      </c>
      <c r="D48" s="7">
        <f t="shared" si="1"/>
        <v>1476</v>
      </c>
      <c r="E48" s="12">
        <v>2150022.61</v>
      </c>
      <c r="F48" s="7">
        <f t="shared" si="2"/>
        <v>1235</v>
      </c>
      <c r="G48" s="7">
        <v>1746</v>
      </c>
      <c r="H48" s="12">
        <v>2108747.27</v>
      </c>
    </row>
    <row r="49" spans="1:8">
      <c r="A49" s="6" t="s">
        <v>57</v>
      </c>
      <c r="B49" s="12">
        <v>179</v>
      </c>
      <c r="C49" s="12">
        <v>221011.63</v>
      </c>
      <c r="D49" s="7">
        <f t="shared" si="1"/>
        <v>1235</v>
      </c>
      <c r="E49" s="12">
        <v>187180.93</v>
      </c>
      <c r="F49" s="7">
        <f t="shared" si="2"/>
        <v>1046</v>
      </c>
      <c r="G49" s="7">
        <v>181</v>
      </c>
      <c r="H49" s="12">
        <v>177714.97</v>
      </c>
    </row>
    <row r="50" spans="1:8">
      <c r="A50" s="6" t="s">
        <v>202</v>
      </c>
      <c r="B50" s="12">
        <v>160</v>
      </c>
      <c r="C50" s="12">
        <v>176584.16</v>
      </c>
      <c r="D50" s="7">
        <f t="shared" si="1"/>
        <v>1104</v>
      </c>
      <c r="E50" s="12">
        <v>147960.91</v>
      </c>
      <c r="F50" s="7">
        <f t="shared" si="2"/>
        <v>925</v>
      </c>
      <c r="G50" s="7">
        <v>157</v>
      </c>
      <c r="H50" s="12">
        <v>146992.68</v>
      </c>
    </row>
    <row r="51" spans="1:8">
      <c r="A51" s="6" t="s">
        <v>203</v>
      </c>
      <c r="B51" s="12">
        <v>110</v>
      </c>
      <c r="C51" s="12">
        <v>146307.88</v>
      </c>
      <c r="D51" s="7">
        <f t="shared" si="1"/>
        <v>1330</v>
      </c>
      <c r="E51" s="12">
        <v>124535.6</v>
      </c>
      <c r="F51" s="7">
        <f t="shared" si="2"/>
        <v>1132</v>
      </c>
      <c r="G51" s="7">
        <v>111</v>
      </c>
      <c r="H51" s="12">
        <v>112794.95</v>
      </c>
    </row>
    <row r="52" spans="1:8">
      <c r="A52" s="6" t="s">
        <v>58</v>
      </c>
      <c r="B52" s="12">
        <v>3405</v>
      </c>
      <c r="C52" s="12">
        <v>4378843.6399999997</v>
      </c>
      <c r="D52" s="7">
        <f t="shared" si="1"/>
        <v>1286</v>
      </c>
      <c r="E52" s="12">
        <v>3743384.64</v>
      </c>
      <c r="F52" s="7">
        <f t="shared" si="2"/>
        <v>1099</v>
      </c>
      <c r="G52" s="7">
        <v>3392</v>
      </c>
      <c r="H52" s="12">
        <v>3699438.47</v>
      </c>
    </row>
    <row r="53" spans="1:8">
      <c r="A53" s="6" t="s">
        <v>59</v>
      </c>
      <c r="B53" s="12">
        <v>222</v>
      </c>
      <c r="C53" s="12">
        <v>268390.2</v>
      </c>
      <c r="D53" s="7">
        <f t="shared" si="1"/>
        <v>1209</v>
      </c>
      <c r="E53" s="12">
        <v>237103.09</v>
      </c>
      <c r="F53" s="7">
        <f t="shared" si="2"/>
        <v>1068</v>
      </c>
      <c r="G53" s="7">
        <v>215</v>
      </c>
      <c r="H53" s="12">
        <v>224563.9</v>
      </c>
    </row>
    <row r="54" spans="1:8">
      <c r="A54" s="6" t="s">
        <v>60</v>
      </c>
      <c r="B54" s="12">
        <v>45</v>
      </c>
      <c r="C54" s="12">
        <v>48088.44</v>
      </c>
      <c r="D54" s="7">
        <f t="shared" si="1"/>
        <v>1069</v>
      </c>
      <c r="E54" s="12">
        <v>42772.44</v>
      </c>
      <c r="F54" s="7">
        <f t="shared" si="2"/>
        <v>950</v>
      </c>
      <c r="G54" s="7">
        <v>44</v>
      </c>
      <c r="H54" s="12">
        <v>42598.66</v>
      </c>
    </row>
    <row r="55" spans="1:8">
      <c r="A55" s="6" t="s">
        <v>204</v>
      </c>
      <c r="B55" s="12">
        <v>250</v>
      </c>
      <c r="C55" s="12">
        <v>337219.08</v>
      </c>
      <c r="D55" s="7">
        <f t="shared" si="1"/>
        <v>1349</v>
      </c>
      <c r="E55" s="12">
        <v>298401.02</v>
      </c>
      <c r="F55" s="7">
        <f t="shared" si="2"/>
        <v>1194</v>
      </c>
      <c r="G55" s="7">
        <v>256</v>
      </c>
      <c r="H55" s="12">
        <v>295669.94</v>
      </c>
    </row>
    <row r="56" spans="1:8">
      <c r="A56" s="6" t="s">
        <v>205</v>
      </c>
      <c r="B56" s="12">
        <v>339</v>
      </c>
      <c r="C56" s="12">
        <v>557368.74</v>
      </c>
      <c r="D56" s="7">
        <f t="shared" si="1"/>
        <v>1644</v>
      </c>
      <c r="E56" s="12">
        <v>462442.76</v>
      </c>
      <c r="F56" s="7">
        <f t="shared" si="2"/>
        <v>1364</v>
      </c>
      <c r="G56" s="7">
        <v>336</v>
      </c>
      <c r="H56" s="12">
        <v>444288.33</v>
      </c>
    </row>
    <row r="57" spans="1:8">
      <c r="A57" s="6" t="s">
        <v>61</v>
      </c>
      <c r="B57" s="12">
        <v>243</v>
      </c>
      <c r="C57" s="12">
        <v>278338.75</v>
      </c>
      <c r="D57" s="7">
        <f t="shared" si="1"/>
        <v>1145</v>
      </c>
      <c r="E57" s="12">
        <v>244086.18</v>
      </c>
      <c r="F57" s="7">
        <f t="shared" si="2"/>
        <v>1004</v>
      </c>
      <c r="G57" s="7">
        <v>244</v>
      </c>
      <c r="H57" s="12">
        <v>240023.52</v>
      </c>
    </row>
    <row r="58" spans="1:8">
      <c r="A58" t="s">
        <v>62</v>
      </c>
      <c r="B58" s="8">
        <v>531</v>
      </c>
      <c r="C58" s="8">
        <v>644510.71</v>
      </c>
      <c r="D58" s="7">
        <f t="shared" si="1"/>
        <v>1214</v>
      </c>
      <c r="E58" s="8">
        <v>537117.97</v>
      </c>
      <c r="F58" s="7">
        <f t="shared" si="2"/>
        <v>1012</v>
      </c>
      <c r="G58" s="7">
        <v>520</v>
      </c>
      <c r="H58" s="8">
        <v>519040.69</v>
      </c>
    </row>
    <row r="59" spans="1:8">
      <c r="A59" t="s">
        <v>206</v>
      </c>
      <c r="B59" s="8">
        <v>813</v>
      </c>
      <c r="C59" s="8">
        <v>1064284.17</v>
      </c>
      <c r="D59" s="7">
        <f t="shared" si="1"/>
        <v>1309</v>
      </c>
      <c r="E59" s="8">
        <v>863496.85</v>
      </c>
      <c r="F59" s="7">
        <f t="shared" si="2"/>
        <v>1062</v>
      </c>
      <c r="G59" s="7">
        <v>800</v>
      </c>
      <c r="H59" s="8">
        <v>833359.77</v>
      </c>
    </row>
    <row r="60" spans="1:8">
      <c r="A60" t="s">
        <v>207</v>
      </c>
      <c r="B60" s="8">
        <v>718</v>
      </c>
      <c r="C60" s="8">
        <v>883795.25</v>
      </c>
      <c r="D60" s="7">
        <f t="shared" si="1"/>
        <v>1231</v>
      </c>
      <c r="E60" s="8">
        <v>734791.02</v>
      </c>
      <c r="F60" s="7">
        <f t="shared" si="2"/>
        <v>1023</v>
      </c>
      <c r="G60" s="7">
        <v>710</v>
      </c>
      <c r="H60" s="8">
        <v>700655.14</v>
      </c>
    </row>
    <row r="61" spans="1:8">
      <c r="A61" t="s">
        <v>208</v>
      </c>
      <c r="B61" s="8">
        <v>190</v>
      </c>
      <c r="C61" s="8">
        <v>235009.45</v>
      </c>
      <c r="D61" s="7">
        <f t="shared" si="1"/>
        <v>1237</v>
      </c>
      <c r="E61" s="8">
        <v>189725.12</v>
      </c>
      <c r="F61" s="7">
        <f t="shared" si="2"/>
        <v>999</v>
      </c>
      <c r="G61" s="7">
        <v>192</v>
      </c>
      <c r="H61" s="8">
        <v>185237.93</v>
      </c>
    </row>
    <row r="62" spans="1:8">
      <c r="A62" t="s">
        <v>354</v>
      </c>
      <c r="B62" s="8">
        <v>335</v>
      </c>
      <c r="C62" s="8">
        <v>395930.31</v>
      </c>
      <c r="D62" s="7">
        <f t="shared" si="1"/>
        <v>1182</v>
      </c>
      <c r="E62" s="8">
        <v>326878.14</v>
      </c>
      <c r="F62" s="7">
        <f t="shared" si="2"/>
        <v>976</v>
      </c>
      <c r="G62" s="7">
        <v>330</v>
      </c>
      <c r="H62" s="8">
        <v>303706.42</v>
      </c>
    </row>
    <row r="63" spans="1:8">
      <c r="A63" t="s">
        <v>209</v>
      </c>
      <c r="B63" s="8">
        <v>263</v>
      </c>
      <c r="C63" s="8">
        <v>329799.25</v>
      </c>
      <c r="D63" s="7">
        <f t="shared" si="1"/>
        <v>1254</v>
      </c>
      <c r="E63" s="8">
        <v>267208.28999999998</v>
      </c>
      <c r="F63" s="7">
        <f t="shared" si="2"/>
        <v>1016</v>
      </c>
      <c r="G63" s="7">
        <v>260</v>
      </c>
      <c r="H63" s="8">
        <v>259492.84</v>
      </c>
    </row>
    <row r="64" spans="1:8">
      <c r="A64" t="s">
        <v>63</v>
      </c>
      <c r="B64" s="8">
        <v>174</v>
      </c>
      <c r="C64" s="8">
        <v>237729.11</v>
      </c>
      <c r="D64" s="7">
        <f t="shared" si="1"/>
        <v>1366</v>
      </c>
      <c r="E64" s="8">
        <v>181972.93</v>
      </c>
      <c r="F64" s="7">
        <f t="shared" si="2"/>
        <v>1046</v>
      </c>
      <c r="G64" s="7">
        <v>174</v>
      </c>
      <c r="H64" s="8">
        <v>168520.42</v>
      </c>
    </row>
    <row r="65" spans="1:8">
      <c r="A65" t="s">
        <v>64</v>
      </c>
      <c r="B65" s="8">
        <v>1406</v>
      </c>
      <c r="C65" s="8">
        <v>1770461.17</v>
      </c>
      <c r="D65" s="7">
        <f t="shared" si="1"/>
        <v>1259</v>
      </c>
      <c r="E65" s="8">
        <v>1533932.52</v>
      </c>
      <c r="F65" s="7">
        <f t="shared" si="2"/>
        <v>1091</v>
      </c>
      <c r="G65" s="7">
        <v>1402</v>
      </c>
      <c r="H65" s="8">
        <v>1515560.37</v>
      </c>
    </row>
    <row r="66" spans="1:8">
      <c r="A66" t="s">
        <v>65</v>
      </c>
      <c r="B66" s="8">
        <v>293</v>
      </c>
      <c r="C66" s="8">
        <v>342695.46</v>
      </c>
      <c r="D66" s="7">
        <f t="shared" si="1"/>
        <v>1170</v>
      </c>
      <c r="E66" s="8">
        <v>303669.78000000003</v>
      </c>
      <c r="F66" s="7">
        <f t="shared" si="2"/>
        <v>1036</v>
      </c>
      <c r="G66" s="7">
        <v>291</v>
      </c>
      <c r="H66" s="8">
        <v>298541.81</v>
      </c>
    </row>
    <row r="67" spans="1:8">
      <c r="A67" t="s">
        <v>210</v>
      </c>
      <c r="B67" s="8">
        <v>303</v>
      </c>
      <c r="C67" s="8">
        <v>342106.76</v>
      </c>
      <c r="D67" s="7">
        <f t="shared" si="1"/>
        <v>1129</v>
      </c>
      <c r="E67" s="8">
        <v>291116.36</v>
      </c>
      <c r="F67" s="7">
        <f t="shared" si="2"/>
        <v>961</v>
      </c>
      <c r="G67" s="7">
        <v>302</v>
      </c>
      <c r="H67" s="8">
        <v>286673.83</v>
      </c>
    </row>
    <row r="68" spans="1:8">
      <c r="A68" t="s">
        <v>211</v>
      </c>
      <c r="B68" s="8">
        <v>151</v>
      </c>
      <c r="C68" s="8">
        <v>200182.87</v>
      </c>
      <c r="D68" s="7">
        <f t="shared" si="1"/>
        <v>1326</v>
      </c>
      <c r="E68" s="8">
        <v>173519.15</v>
      </c>
      <c r="F68" s="7">
        <f t="shared" si="2"/>
        <v>1149</v>
      </c>
      <c r="G68" s="7">
        <v>148</v>
      </c>
      <c r="H68" s="8">
        <v>165032.19</v>
      </c>
    </row>
    <row r="69" spans="1:8">
      <c r="A69" t="s">
        <v>66</v>
      </c>
      <c r="B69" s="8">
        <v>56</v>
      </c>
      <c r="C69" s="8">
        <v>61661.05</v>
      </c>
      <c r="D69" s="7">
        <f t="shared" si="1"/>
        <v>1101</v>
      </c>
      <c r="E69" s="8">
        <v>56005.64</v>
      </c>
      <c r="F69" s="7">
        <f t="shared" si="2"/>
        <v>1000</v>
      </c>
      <c r="G69" s="7">
        <v>54</v>
      </c>
      <c r="H69" s="8">
        <v>51799.12</v>
      </c>
    </row>
    <row r="70" spans="1:8">
      <c r="A70" t="s">
        <v>212</v>
      </c>
      <c r="B70" s="8">
        <v>192</v>
      </c>
      <c r="C70" s="8">
        <v>259156.78</v>
      </c>
      <c r="D70" s="7">
        <f t="shared" si="1"/>
        <v>1350</v>
      </c>
      <c r="E70" s="8">
        <v>226063.33</v>
      </c>
      <c r="F70" s="7">
        <f t="shared" si="2"/>
        <v>1177</v>
      </c>
      <c r="G70" s="7">
        <v>193</v>
      </c>
      <c r="H70" s="8">
        <v>224761.62</v>
      </c>
    </row>
    <row r="71" spans="1:8">
      <c r="A71" t="s">
        <v>213</v>
      </c>
      <c r="B71" s="8">
        <v>93</v>
      </c>
      <c r="C71" s="8">
        <v>166262.94</v>
      </c>
      <c r="D71" s="7">
        <f t="shared" si="1"/>
        <v>1788</v>
      </c>
      <c r="E71" s="8">
        <v>121450.13</v>
      </c>
      <c r="F71" s="7">
        <f t="shared" si="2"/>
        <v>1306</v>
      </c>
      <c r="G71" s="7">
        <v>92</v>
      </c>
      <c r="H71" s="8">
        <v>111617.65</v>
      </c>
    </row>
    <row r="72" spans="1:8">
      <c r="A72" t="s">
        <v>67</v>
      </c>
      <c r="B72" s="8">
        <v>254</v>
      </c>
      <c r="C72" s="8">
        <v>297247.03000000003</v>
      </c>
      <c r="D72" s="7">
        <f t="shared" si="1"/>
        <v>1170</v>
      </c>
      <c r="E72" s="8">
        <v>241051.93</v>
      </c>
      <c r="F72" s="7">
        <f t="shared" si="2"/>
        <v>949</v>
      </c>
      <c r="G72" s="7">
        <v>252</v>
      </c>
      <c r="H72" s="8">
        <v>224934.07</v>
      </c>
    </row>
    <row r="73" spans="1:8">
      <c r="A73" t="s">
        <v>214</v>
      </c>
      <c r="B73" s="8">
        <v>1028</v>
      </c>
      <c r="C73" s="8">
        <v>1471454.42</v>
      </c>
      <c r="D73" s="7">
        <f t="shared" si="1"/>
        <v>1431</v>
      </c>
      <c r="E73" s="8">
        <v>1230121.43</v>
      </c>
      <c r="F73" s="7">
        <f t="shared" si="2"/>
        <v>1197</v>
      </c>
      <c r="G73" s="7">
        <v>1019</v>
      </c>
      <c r="H73" s="8">
        <v>1194260.55</v>
      </c>
    </row>
    <row r="74" spans="1:8" ht="13.5" thickBot="1">
      <c r="B74" s="10">
        <f>SUM(B10:B73)</f>
        <v>41309</v>
      </c>
      <c r="C74" s="10">
        <f>SUM(C10:C73)</f>
        <v>54786536.910000011</v>
      </c>
      <c r="D74" s="2">
        <f>ROUND(C74/B74,0)</f>
        <v>1326</v>
      </c>
      <c r="E74" s="10">
        <f>SUM(E10:E73)</f>
        <v>45959239.540000014</v>
      </c>
      <c r="F74" s="2">
        <f>ROUND(E74/B74,0)</f>
        <v>1113</v>
      </c>
      <c r="G74" s="10">
        <f>SUM(G10:G73)</f>
        <v>41053</v>
      </c>
      <c r="H74" s="10">
        <f>SUM(H10:H73)</f>
        <v>44876651.919999979</v>
      </c>
    </row>
    <row r="75" spans="1:8" ht="13.5" thickTop="1">
      <c r="B75" s="11"/>
      <c r="C75" s="11"/>
      <c r="D75" s="3"/>
      <c r="E75" s="11"/>
      <c r="F75" s="3"/>
      <c r="G75" s="3"/>
      <c r="H75" s="11"/>
    </row>
    <row r="76" spans="1:8">
      <c r="A76" s="37" t="s">
        <v>358</v>
      </c>
      <c r="B76" s="11"/>
      <c r="C76" s="11"/>
      <c r="D76" s="3"/>
      <c r="E76" s="11">
        <f>C74-E74</f>
        <v>8827297.3699999973</v>
      </c>
      <c r="F76" s="3"/>
      <c r="G76" s="3"/>
      <c r="H76" s="11"/>
    </row>
    <row r="77" spans="1:8">
      <c r="A77" t="s">
        <v>9</v>
      </c>
      <c r="E77" s="13">
        <f>E74-H74</f>
        <v>1082587.6200000346</v>
      </c>
      <c r="F77" s="4"/>
      <c r="G77" s="4"/>
    </row>
  </sheetData>
  <phoneticPr fontId="0" type="noConversion"/>
  <pageMargins left="0.75" right="0.75" top="0.49" bottom="0.25" header="0.4921259845" footer="0.25"/>
  <pageSetup paperSize="9" orientation="landscape" horizontalDpi="982" verticalDpi="300" r:id="rId1"/>
  <headerFooter alignWithMargins="0"/>
  <rowBreaks count="1" manualBreakCount="1">
    <brk id="173" max="65535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H80"/>
  <sheetViews>
    <sheetView workbookViewId="0">
      <selection activeCell="H1" sqref="H1"/>
    </sheetView>
  </sheetViews>
  <sheetFormatPr defaultRowHeight="12.75"/>
  <cols>
    <col min="1" max="1" width="24.5703125" customWidth="1"/>
    <col min="2" max="2" width="12.28515625" style="8" bestFit="1" customWidth="1"/>
    <col min="3" max="3" width="13.140625" style="8" bestFit="1" customWidth="1"/>
    <col min="4" max="4" width="13.140625" bestFit="1" customWidth="1"/>
    <col min="5" max="5" width="11.140625" style="8" bestFit="1" customWidth="1"/>
    <col min="6" max="6" width="12" bestFit="1" customWidth="1"/>
    <col min="7" max="7" width="12.7109375" customWidth="1"/>
    <col min="8" max="8" width="11.28515625" style="8" bestFit="1" customWidth="1"/>
  </cols>
  <sheetData>
    <row r="1" spans="1:8" ht="15.75">
      <c r="A1" s="5" t="s">
        <v>350</v>
      </c>
      <c r="H1" s="34">
        <v>41213</v>
      </c>
    </row>
    <row r="2" spans="1:8">
      <c r="A2" s="38" t="s">
        <v>351</v>
      </c>
      <c r="H2" s="13"/>
    </row>
    <row r="4" spans="1:8" ht="18">
      <c r="A4" s="1" t="s">
        <v>360</v>
      </c>
      <c r="H4" s="17"/>
    </row>
    <row r="7" spans="1:8" ht="15.75">
      <c r="A7" s="5" t="s">
        <v>362</v>
      </c>
    </row>
    <row r="9" spans="1:8" ht="25.5">
      <c r="A9" s="14" t="s">
        <v>10</v>
      </c>
      <c r="B9" s="15" t="s">
        <v>347</v>
      </c>
      <c r="C9" s="15" t="s">
        <v>349</v>
      </c>
      <c r="D9" s="16" t="s">
        <v>11</v>
      </c>
      <c r="E9" s="15" t="s">
        <v>3</v>
      </c>
      <c r="F9" s="16" t="s">
        <v>12</v>
      </c>
      <c r="G9" s="15" t="s">
        <v>346</v>
      </c>
      <c r="H9" s="15" t="s">
        <v>5</v>
      </c>
    </row>
    <row r="10" spans="1:8">
      <c r="A10" s="6" t="s">
        <v>250</v>
      </c>
      <c r="B10" s="12">
        <v>737</v>
      </c>
      <c r="C10" s="12">
        <v>998281.35</v>
      </c>
      <c r="D10" s="7">
        <f>ROUND(C10/B10,0)</f>
        <v>1355</v>
      </c>
      <c r="E10" s="12">
        <v>845507.22</v>
      </c>
      <c r="F10" s="7">
        <f t="shared" ref="F10:F41" si="0">ROUND(E10/B10,0)</f>
        <v>1147</v>
      </c>
      <c r="G10" s="7">
        <v>736</v>
      </c>
      <c r="H10" s="12">
        <v>829075.86</v>
      </c>
    </row>
    <row r="11" spans="1:8">
      <c r="A11" s="6" t="s">
        <v>343</v>
      </c>
      <c r="B11" s="12">
        <v>1281</v>
      </c>
      <c r="C11" s="12">
        <v>1623576.03</v>
      </c>
      <c r="D11" s="7">
        <f t="shared" ref="D11:D74" si="1">ROUND(C11/B11,0)</f>
        <v>1267</v>
      </c>
      <c r="E11" s="12">
        <v>1419301.07</v>
      </c>
      <c r="F11" s="7">
        <f t="shared" si="0"/>
        <v>1108</v>
      </c>
      <c r="G11" s="7">
        <v>1281</v>
      </c>
      <c r="H11" s="12">
        <v>1395370.31</v>
      </c>
    </row>
    <row r="12" spans="1:8">
      <c r="A12" s="6" t="s">
        <v>251</v>
      </c>
      <c r="B12" s="12">
        <v>1368</v>
      </c>
      <c r="C12" s="12">
        <v>1914515.52</v>
      </c>
      <c r="D12" s="7">
        <f t="shared" si="1"/>
        <v>1399</v>
      </c>
      <c r="E12" s="12">
        <v>1536286.82</v>
      </c>
      <c r="F12" s="7">
        <f t="shared" si="0"/>
        <v>1123</v>
      </c>
      <c r="G12" s="7">
        <v>1357</v>
      </c>
      <c r="H12" s="12">
        <v>1480023.48</v>
      </c>
    </row>
    <row r="13" spans="1:8">
      <c r="A13" s="6" t="s">
        <v>252</v>
      </c>
      <c r="B13" s="12">
        <v>373</v>
      </c>
      <c r="C13" s="12">
        <v>478958.69</v>
      </c>
      <c r="D13" s="7">
        <f t="shared" si="1"/>
        <v>1284</v>
      </c>
      <c r="E13" s="12">
        <v>410064.59</v>
      </c>
      <c r="F13" s="7">
        <f t="shared" si="0"/>
        <v>1099</v>
      </c>
      <c r="G13" s="7">
        <v>365</v>
      </c>
      <c r="H13" s="12">
        <v>402080.42</v>
      </c>
    </row>
    <row r="14" spans="1:8">
      <c r="A14" s="6" t="s">
        <v>253</v>
      </c>
      <c r="B14" s="12">
        <v>269</v>
      </c>
      <c r="C14" s="12">
        <v>277196.21999999997</v>
      </c>
      <c r="D14" s="7">
        <f t="shared" si="1"/>
        <v>1030</v>
      </c>
      <c r="E14" s="12">
        <v>236656.33</v>
      </c>
      <c r="F14" s="7">
        <f t="shared" si="0"/>
        <v>880</v>
      </c>
      <c r="G14" s="7">
        <v>263</v>
      </c>
      <c r="H14" s="12">
        <v>224835.81</v>
      </c>
    </row>
    <row r="15" spans="1:8">
      <c r="A15" s="6" t="s">
        <v>254</v>
      </c>
      <c r="B15" s="12">
        <v>756</v>
      </c>
      <c r="C15" s="12">
        <v>1085052.27</v>
      </c>
      <c r="D15" s="7">
        <f t="shared" si="1"/>
        <v>1435</v>
      </c>
      <c r="E15" s="12">
        <v>897698.75</v>
      </c>
      <c r="F15" s="7">
        <f t="shared" si="0"/>
        <v>1187</v>
      </c>
      <c r="G15" s="7">
        <v>755</v>
      </c>
      <c r="H15" s="12">
        <v>889052.52</v>
      </c>
    </row>
    <row r="16" spans="1:8">
      <c r="A16" s="6" t="s">
        <v>255</v>
      </c>
      <c r="B16" s="12">
        <v>605</v>
      </c>
      <c r="C16" s="12">
        <v>839421.06</v>
      </c>
      <c r="D16" s="7">
        <f t="shared" si="1"/>
        <v>1387</v>
      </c>
      <c r="E16" s="12">
        <v>700776.36</v>
      </c>
      <c r="F16" s="7">
        <f t="shared" si="0"/>
        <v>1158</v>
      </c>
      <c r="G16" s="7">
        <v>601</v>
      </c>
      <c r="H16" s="12">
        <v>678977.16</v>
      </c>
    </row>
    <row r="17" spans="1:8">
      <c r="A17" s="6" t="s">
        <v>256</v>
      </c>
      <c r="B17" s="12">
        <v>1701</v>
      </c>
      <c r="C17" s="12">
        <v>2373902.7400000002</v>
      </c>
      <c r="D17" s="7">
        <f t="shared" si="1"/>
        <v>1396</v>
      </c>
      <c r="E17" s="12">
        <v>2042092.69</v>
      </c>
      <c r="F17" s="7">
        <f t="shared" si="0"/>
        <v>1201</v>
      </c>
      <c r="G17" s="7">
        <v>1716</v>
      </c>
      <c r="H17" s="12">
        <v>2015152.63</v>
      </c>
    </row>
    <row r="18" spans="1:8">
      <c r="A18" s="6" t="s">
        <v>257</v>
      </c>
      <c r="B18" s="12">
        <v>161</v>
      </c>
      <c r="C18" s="12">
        <v>236519.49</v>
      </c>
      <c r="D18" s="7">
        <f t="shared" si="1"/>
        <v>1469</v>
      </c>
      <c r="E18" s="12">
        <v>200588.18</v>
      </c>
      <c r="F18" s="7">
        <f t="shared" si="0"/>
        <v>1246</v>
      </c>
      <c r="G18" s="7">
        <v>161</v>
      </c>
      <c r="H18" s="12">
        <v>195980.24</v>
      </c>
    </row>
    <row r="19" spans="1:8">
      <c r="A19" s="6" t="s">
        <v>258</v>
      </c>
      <c r="B19" s="12">
        <v>759</v>
      </c>
      <c r="C19" s="12">
        <v>1098843.78</v>
      </c>
      <c r="D19" s="7">
        <f t="shared" si="1"/>
        <v>1448</v>
      </c>
      <c r="E19" s="12">
        <v>937081.69</v>
      </c>
      <c r="F19" s="7">
        <f t="shared" si="0"/>
        <v>1235</v>
      </c>
      <c r="G19" s="7">
        <v>750</v>
      </c>
      <c r="H19" s="12">
        <v>915151.53</v>
      </c>
    </row>
    <row r="20" spans="1:8">
      <c r="A20" s="6" t="s">
        <v>259</v>
      </c>
      <c r="B20" s="12">
        <v>5440</v>
      </c>
      <c r="C20" s="12">
        <v>7905396.7699999996</v>
      </c>
      <c r="D20" s="7">
        <f t="shared" si="1"/>
        <v>1453</v>
      </c>
      <c r="E20" s="12">
        <v>6479753.9100000001</v>
      </c>
      <c r="F20" s="7">
        <f t="shared" si="0"/>
        <v>1191</v>
      </c>
      <c r="G20" s="7">
        <v>5418</v>
      </c>
      <c r="H20" s="12">
        <v>6358725.9400000004</v>
      </c>
    </row>
    <row r="21" spans="1:8">
      <c r="A21" s="6" t="s">
        <v>260</v>
      </c>
      <c r="B21" s="12">
        <v>1610</v>
      </c>
      <c r="C21" s="12">
        <v>2119378.29</v>
      </c>
      <c r="D21" s="7">
        <f t="shared" si="1"/>
        <v>1316</v>
      </c>
      <c r="E21" s="12">
        <v>1815106.64</v>
      </c>
      <c r="F21" s="7">
        <f t="shared" si="0"/>
        <v>1127</v>
      </c>
      <c r="G21" s="7">
        <v>1592</v>
      </c>
      <c r="H21" s="12">
        <v>1766310.43</v>
      </c>
    </row>
    <row r="22" spans="1:8">
      <c r="A22" s="6" t="s">
        <v>261</v>
      </c>
      <c r="B22" s="12">
        <v>558</v>
      </c>
      <c r="C22" s="12">
        <v>774232.4</v>
      </c>
      <c r="D22" s="7">
        <f t="shared" si="1"/>
        <v>1388</v>
      </c>
      <c r="E22" s="12">
        <v>640024.87</v>
      </c>
      <c r="F22" s="7">
        <f t="shared" si="0"/>
        <v>1147</v>
      </c>
      <c r="G22" s="7">
        <v>547</v>
      </c>
      <c r="H22" s="12">
        <v>620146.19999999995</v>
      </c>
    </row>
    <row r="23" spans="1:8">
      <c r="A23" s="6" t="s">
        <v>262</v>
      </c>
      <c r="B23" s="12">
        <v>1218</v>
      </c>
      <c r="C23" s="12">
        <v>1666729.65</v>
      </c>
      <c r="D23" s="7">
        <f t="shared" si="1"/>
        <v>1368</v>
      </c>
      <c r="E23" s="12">
        <v>1357536.79</v>
      </c>
      <c r="F23" s="7">
        <f t="shared" si="0"/>
        <v>1115</v>
      </c>
      <c r="G23" s="7">
        <v>1208</v>
      </c>
      <c r="H23" s="12">
        <v>1336554.23</v>
      </c>
    </row>
    <row r="24" spans="1:8">
      <c r="A24" s="6" t="s">
        <v>263</v>
      </c>
      <c r="B24" s="12">
        <v>441</v>
      </c>
      <c r="C24" s="12">
        <v>655097.81999999995</v>
      </c>
      <c r="D24" s="7">
        <f t="shared" si="1"/>
        <v>1485</v>
      </c>
      <c r="E24" s="12">
        <v>526290.64</v>
      </c>
      <c r="F24" s="7">
        <f t="shared" si="0"/>
        <v>1193</v>
      </c>
      <c r="G24" s="7">
        <v>435</v>
      </c>
      <c r="H24" s="12">
        <v>518472.47</v>
      </c>
    </row>
    <row r="25" spans="1:8">
      <c r="A25" s="6" t="s">
        <v>264</v>
      </c>
      <c r="B25" s="12">
        <v>374</v>
      </c>
      <c r="C25" s="12">
        <v>466314.01</v>
      </c>
      <c r="D25" s="7">
        <f t="shared" si="1"/>
        <v>1247</v>
      </c>
      <c r="E25" s="12">
        <v>369622.8</v>
      </c>
      <c r="F25" s="7">
        <f t="shared" si="0"/>
        <v>988</v>
      </c>
      <c r="G25" s="7">
        <v>370</v>
      </c>
      <c r="H25" s="12">
        <v>351447.44</v>
      </c>
    </row>
    <row r="26" spans="1:8">
      <c r="A26" s="6" t="s">
        <v>265</v>
      </c>
      <c r="B26" s="12">
        <v>155</v>
      </c>
      <c r="C26" s="12">
        <v>260081.27</v>
      </c>
      <c r="D26" s="7">
        <f t="shared" si="1"/>
        <v>1678</v>
      </c>
      <c r="E26" s="12">
        <v>209575.81</v>
      </c>
      <c r="F26" s="7">
        <f t="shared" si="0"/>
        <v>1352</v>
      </c>
      <c r="G26" s="7">
        <v>156</v>
      </c>
      <c r="H26" s="12">
        <v>195541.06</v>
      </c>
    </row>
    <row r="27" spans="1:8">
      <c r="A27" s="6" t="s">
        <v>266</v>
      </c>
      <c r="B27" s="12">
        <v>9719</v>
      </c>
      <c r="C27" s="12">
        <v>13835375.4</v>
      </c>
      <c r="D27" s="7">
        <f t="shared" si="1"/>
        <v>1424</v>
      </c>
      <c r="E27" s="12">
        <v>11568116.1</v>
      </c>
      <c r="F27" s="7">
        <f t="shared" si="0"/>
        <v>1190</v>
      </c>
      <c r="G27" s="7">
        <v>9669</v>
      </c>
      <c r="H27" s="12">
        <v>11410828.699999999</v>
      </c>
    </row>
    <row r="28" spans="1:8">
      <c r="A28" s="6" t="s">
        <v>267</v>
      </c>
      <c r="B28" s="12">
        <v>1922</v>
      </c>
      <c r="C28" s="12">
        <v>2748729.16</v>
      </c>
      <c r="D28" s="7">
        <f t="shared" si="1"/>
        <v>1430</v>
      </c>
      <c r="E28" s="12">
        <v>2213526.5499999998</v>
      </c>
      <c r="F28" s="7">
        <f t="shared" si="0"/>
        <v>1152</v>
      </c>
      <c r="G28" s="7">
        <v>1914</v>
      </c>
      <c r="H28" s="12">
        <v>2154988.67</v>
      </c>
    </row>
    <row r="29" spans="1:8">
      <c r="A29" s="6" t="s">
        <v>268</v>
      </c>
      <c r="B29" s="12">
        <v>2657</v>
      </c>
      <c r="C29" s="12">
        <v>3662614.33</v>
      </c>
      <c r="D29" s="7">
        <f t="shared" si="1"/>
        <v>1378</v>
      </c>
      <c r="E29" s="12">
        <v>3147409.63</v>
      </c>
      <c r="F29" s="7">
        <f t="shared" si="0"/>
        <v>1185</v>
      </c>
      <c r="G29" s="7">
        <v>2642</v>
      </c>
      <c r="H29" s="12">
        <v>3105389.5</v>
      </c>
    </row>
    <row r="30" spans="1:8">
      <c r="A30" s="6" t="s">
        <v>269</v>
      </c>
      <c r="B30" s="12">
        <v>114</v>
      </c>
      <c r="C30" s="12">
        <v>164063.12</v>
      </c>
      <c r="D30" s="7">
        <f t="shared" si="1"/>
        <v>1439</v>
      </c>
      <c r="E30" s="12">
        <v>141310.01999999999</v>
      </c>
      <c r="F30" s="7">
        <f t="shared" si="0"/>
        <v>1240</v>
      </c>
      <c r="G30" s="7">
        <v>112</v>
      </c>
      <c r="H30" s="12">
        <v>131548.54999999999</v>
      </c>
    </row>
    <row r="31" spans="1:8">
      <c r="A31" s="6" t="s">
        <v>270</v>
      </c>
      <c r="B31" s="12">
        <v>348</v>
      </c>
      <c r="C31" s="12">
        <v>446495.27</v>
      </c>
      <c r="D31" s="7">
        <f t="shared" si="1"/>
        <v>1283</v>
      </c>
      <c r="E31" s="12">
        <v>378615.51</v>
      </c>
      <c r="F31" s="7">
        <f t="shared" si="0"/>
        <v>1088</v>
      </c>
      <c r="G31" s="7">
        <v>352</v>
      </c>
      <c r="H31" s="12">
        <v>368275.25</v>
      </c>
    </row>
    <row r="32" spans="1:8">
      <c r="A32" s="6" t="s">
        <v>271</v>
      </c>
      <c r="B32" s="12">
        <v>830</v>
      </c>
      <c r="C32" s="12">
        <v>1264493.04</v>
      </c>
      <c r="D32" s="7">
        <f t="shared" si="1"/>
        <v>1523</v>
      </c>
      <c r="E32" s="12">
        <v>1026823.34</v>
      </c>
      <c r="F32" s="7">
        <f t="shared" si="0"/>
        <v>1237</v>
      </c>
      <c r="G32" s="7">
        <v>827</v>
      </c>
      <c r="H32" s="12">
        <v>983601.62</v>
      </c>
    </row>
    <row r="33" spans="1:8">
      <c r="A33" s="6" t="s">
        <v>272</v>
      </c>
      <c r="B33" s="12">
        <v>143</v>
      </c>
      <c r="C33" s="12">
        <v>169842.62</v>
      </c>
      <c r="D33" s="7">
        <f t="shared" si="1"/>
        <v>1188</v>
      </c>
      <c r="E33" s="12">
        <v>149406.89000000001</v>
      </c>
      <c r="F33" s="7">
        <f t="shared" si="0"/>
        <v>1045</v>
      </c>
      <c r="G33" s="7">
        <v>140</v>
      </c>
      <c r="H33" s="12">
        <v>144336.47</v>
      </c>
    </row>
    <row r="34" spans="1:8">
      <c r="A34" s="6" t="s">
        <v>273</v>
      </c>
      <c r="B34" s="12">
        <v>118</v>
      </c>
      <c r="C34" s="12">
        <v>149761.23000000001</v>
      </c>
      <c r="D34" s="7">
        <f t="shared" si="1"/>
        <v>1269</v>
      </c>
      <c r="E34" s="12">
        <v>133251.96</v>
      </c>
      <c r="F34" s="7">
        <f t="shared" si="0"/>
        <v>1129</v>
      </c>
      <c r="G34" s="7">
        <v>119</v>
      </c>
      <c r="H34" s="12">
        <v>129096.44</v>
      </c>
    </row>
    <row r="35" spans="1:8">
      <c r="A35" s="6" t="s">
        <v>274</v>
      </c>
      <c r="B35" s="12">
        <v>87</v>
      </c>
      <c r="C35" s="12">
        <v>115458.78</v>
      </c>
      <c r="D35" s="7">
        <f t="shared" si="1"/>
        <v>1327</v>
      </c>
      <c r="E35" s="12">
        <v>102052.48</v>
      </c>
      <c r="F35" s="7">
        <f t="shared" si="0"/>
        <v>1173</v>
      </c>
      <c r="G35" s="7">
        <v>90</v>
      </c>
      <c r="H35" s="12">
        <v>93962.06</v>
      </c>
    </row>
    <row r="36" spans="1:8">
      <c r="A36" s="6" t="s">
        <v>275</v>
      </c>
      <c r="B36" s="12">
        <v>172</v>
      </c>
      <c r="C36" s="12">
        <v>221554.18</v>
      </c>
      <c r="D36" s="7">
        <f t="shared" si="1"/>
        <v>1288</v>
      </c>
      <c r="E36" s="12">
        <v>179854.86</v>
      </c>
      <c r="F36" s="7">
        <f t="shared" si="0"/>
        <v>1046</v>
      </c>
      <c r="G36" s="7">
        <v>170</v>
      </c>
      <c r="H36" s="12">
        <v>165521.26</v>
      </c>
    </row>
    <row r="37" spans="1:8">
      <c r="A37" s="6" t="s">
        <v>276</v>
      </c>
      <c r="B37" s="12">
        <v>142</v>
      </c>
      <c r="C37" s="12">
        <v>178176.63</v>
      </c>
      <c r="D37" s="7">
        <f t="shared" si="1"/>
        <v>1255</v>
      </c>
      <c r="E37" s="12">
        <v>137114.98000000001</v>
      </c>
      <c r="F37" s="7">
        <f t="shared" si="0"/>
        <v>966</v>
      </c>
      <c r="G37" s="7">
        <v>141</v>
      </c>
      <c r="H37" s="12">
        <v>135198.63</v>
      </c>
    </row>
    <row r="38" spans="1:8">
      <c r="A38" s="6" t="s">
        <v>277</v>
      </c>
      <c r="B38" s="12">
        <v>204</v>
      </c>
      <c r="C38" s="12">
        <v>271713.11</v>
      </c>
      <c r="D38" s="7">
        <f t="shared" si="1"/>
        <v>1332</v>
      </c>
      <c r="E38" s="12">
        <v>221460.53</v>
      </c>
      <c r="F38" s="7">
        <f t="shared" si="0"/>
        <v>1086</v>
      </c>
      <c r="G38" s="7">
        <v>203</v>
      </c>
      <c r="H38" s="12">
        <v>218405.23</v>
      </c>
    </row>
    <row r="39" spans="1:8">
      <c r="A39" s="6" t="s">
        <v>278</v>
      </c>
      <c r="B39" s="12">
        <v>96</v>
      </c>
      <c r="C39" s="12">
        <v>77292.98</v>
      </c>
      <c r="D39" s="7">
        <f t="shared" si="1"/>
        <v>805</v>
      </c>
      <c r="E39" s="12">
        <v>67719.41</v>
      </c>
      <c r="F39" s="7">
        <f t="shared" si="0"/>
        <v>705</v>
      </c>
      <c r="G39" s="7">
        <v>95</v>
      </c>
      <c r="H39" s="12">
        <v>67344.820000000007</v>
      </c>
    </row>
    <row r="40" spans="1:8">
      <c r="A40" s="6" t="s">
        <v>279</v>
      </c>
      <c r="B40" s="12">
        <v>339</v>
      </c>
      <c r="C40" s="12">
        <v>577616.42000000004</v>
      </c>
      <c r="D40" s="7">
        <f t="shared" si="1"/>
        <v>1704</v>
      </c>
      <c r="E40" s="12">
        <v>399254.78</v>
      </c>
      <c r="F40" s="7">
        <f t="shared" si="0"/>
        <v>1178</v>
      </c>
      <c r="G40" s="7">
        <v>340</v>
      </c>
      <c r="H40" s="12">
        <v>391769.03</v>
      </c>
    </row>
    <row r="41" spans="1:8">
      <c r="A41" s="6" t="s">
        <v>280</v>
      </c>
      <c r="B41" s="12">
        <v>6831</v>
      </c>
      <c r="C41" s="12">
        <v>9586301.5</v>
      </c>
      <c r="D41" s="7">
        <f t="shared" si="1"/>
        <v>1403</v>
      </c>
      <c r="E41" s="12">
        <v>7891659.2300000004</v>
      </c>
      <c r="F41" s="7">
        <f t="shared" si="0"/>
        <v>1155</v>
      </c>
      <c r="G41" s="7">
        <v>6825</v>
      </c>
      <c r="H41" s="12">
        <v>7729157.5</v>
      </c>
    </row>
    <row r="42" spans="1:8">
      <c r="A42" s="6" t="s">
        <v>281</v>
      </c>
      <c r="B42" s="12">
        <v>1324</v>
      </c>
      <c r="C42" s="12">
        <v>1766514.79</v>
      </c>
      <c r="D42" s="7">
        <f t="shared" si="1"/>
        <v>1334</v>
      </c>
      <c r="E42" s="12">
        <v>1452738.29</v>
      </c>
      <c r="F42" s="7">
        <f t="shared" ref="F42:F73" si="2">ROUND(E42/B42,0)</f>
        <v>1097</v>
      </c>
      <c r="G42" s="7">
        <v>1316</v>
      </c>
      <c r="H42" s="12">
        <v>1411450.77</v>
      </c>
    </row>
    <row r="43" spans="1:8">
      <c r="A43" s="6" t="s">
        <v>282</v>
      </c>
      <c r="B43" s="12">
        <v>1838</v>
      </c>
      <c r="C43" s="12">
        <v>2806744.29</v>
      </c>
      <c r="D43" s="7">
        <f t="shared" si="1"/>
        <v>1527</v>
      </c>
      <c r="E43" s="12">
        <v>2252040.9900000002</v>
      </c>
      <c r="F43" s="7">
        <f t="shared" si="2"/>
        <v>1225</v>
      </c>
      <c r="G43" s="7">
        <v>1813</v>
      </c>
      <c r="H43" s="12">
        <v>2200372.86</v>
      </c>
    </row>
    <row r="44" spans="1:8">
      <c r="A44" s="6" t="s">
        <v>283</v>
      </c>
      <c r="B44" s="12">
        <v>584</v>
      </c>
      <c r="C44" s="12">
        <v>728836.08</v>
      </c>
      <c r="D44" s="7">
        <f t="shared" si="1"/>
        <v>1248</v>
      </c>
      <c r="E44" s="12">
        <v>629315.67000000004</v>
      </c>
      <c r="F44" s="7">
        <f t="shared" si="2"/>
        <v>1078</v>
      </c>
      <c r="G44" s="7">
        <v>581</v>
      </c>
      <c r="H44" s="12">
        <v>596557.67000000004</v>
      </c>
    </row>
    <row r="45" spans="1:8">
      <c r="A45" s="6" t="s">
        <v>284</v>
      </c>
      <c r="B45" s="12">
        <v>71</v>
      </c>
      <c r="C45" s="12">
        <v>89213.07</v>
      </c>
      <c r="D45" s="7">
        <f t="shared" si="1"/>
        <v>1257</v>
      </c>
      <c r="E45" s="12">
        <v>74581.16</v>
      </c>
      <c r="F45" s="7">
        <f t="shared" si="2"/>
        <v>1050</v>
      </c>
      <c r="G45" s="7">
        <v>69</v>
      </c>
      <c r="H45" s="12">
        <v>71854.47</v>
      </c>
    </row>
    <row r="46" spans="1:8">
      <c r="A46" s="6" t="s">
        <v>285</v>
      </c>
      <c r="B46" s="12">
        <v>115</v>
      </c>
      <c r="C46" s="12">
        <v>157382.5</v>
      </c>
      <c r="D46" s="7">
        <f t="shared" si="1"/>
        <v>1369</v>
      </c>
      <c r="E46" s="12">
        <v>131189.42000000001</v>
      </c>
      <c r="F46" s="7">
        <f t="shared" si="2"/>
        <v>1141</v>
      </c>
      <c r="G46" s="7">
        <v>113</v>
      </c>
      <c r="H46" s="12">
        <v>110609.67</v>
      </c>
    </row>
    <row r="47" spans="1:8">
      <c r="A47" s="6" t="s">
        <v>286</v>
      </c>
      <c r="B47" s="12">
        <v>846</v>
      </c>
      <c r="C47" s="12">
        <v>1176167.74</v>
      </c>
      <c r="D47" s="7">
        <f t="shared" si="1"/>
        <v>1390</v>
      </c>
      <c r="E47" s="12">
        <v>996044.15</v>
      </c>
      <c r="F47" s="7">
        <f t="shared" si="2"/>
        <v>1177</v>
      </c>
      <c r="G47" s="7">
        <v>849</v>
      </c>
      <c r="H47" s="12">
        <v>988942.29</v>
      </c>
    </row>
    <row r="48" spans="1:8">
      <c r="A48" s="6" t="s">
        <v>355</v>
      </c>
      <c r="B48" s="12">
        <v>909</v>
      </c>
      <c r="C48" s="12">
        <v>1195226.29</v>
      </c>
      <c r="D48" s="7">
        <f t="shared" si="1"/>
        <v>1315</v>
      </c>
      <c r="E48" s="12">
        <v>1011626.85</v>
      </c>
      <c r="F48" s="7">
        <f t="shared" si="2"/>
        <v>1113</v>
      </c>
      <c r="G48" s="7">
        <v>897</v>
      </c>
      <c r="H48" s="12">
        <v>995675.33</v>
      </c>
    </row>
    <row r="49" spans="1:8">
      <c r="A49" s="6" t="s">
        <v>287</v>
      </c>
      <c r="B49" s="12">
        <v>1092</v>
      </c>
      <c r="C49" s="12">
        <v>1360215.51</v>
      </c>
      <c r="D49" s="7">
        <f t="shared" si="1"/>
        <v>1246</v>
      </c>
      <c r="E49" s="12">
        <v>1173582.96</v>
      </c>
      <c r="F49" s="7">
        <f t="shared" si="2"/>
        <v>1075</v>
      </c>
      <c r="G49" s="7">
        <v>1079</v>
      </c>
      <c r="H49" s="12">
        <v>1157975.7</v>
      </c>
    </row>
    <row r="50" spans="1:8">
      <c r="A50" s="6" t="s">
        <v>288</v>
      </c>
      <c r="B50" s="12">
        <v>2527</v>
      </c>
      <c r="C50" s="12">
        <v>3427692.37</v>
      </c>
      <c r="D50" s="7">
        <f t="shared" si="1"/>
        <v>1356</v>
      </c>
      <c r="E50" s="12">
        <v>2984346.53</v>
      </c>
      <c r="F50" s="7">
        <f t="shared" si="2"/>
        <v>1181</v>
      </c>
      <c r="G50" s="7">
        <v>2516</v>
      </c>
      <c r="H50" s="12">
        <v>2941498.45</v>
      </c>
    </row>
    <row r="51" spans="1:8">
      <c r="A51" s="6" t="s">
        <v>289</v>
      </c>
      <c r="B51" s="12">
        <v>1212</v>
      </c>
      <c r="C51" s="12">
        <v>1508859.12</v>
      </c>
      <c r="D51" s="7">
        <f t="shared" si="1"/>
        <v>1245</v>
      </c>
      <c r="E51" s="12">
        <v>1291905.94</v>
      </c>
      <c r="F51" s="7">
        <f t="shared" si="2"/>
        <v>1066</v>
      </c>
      <c r="G51" s="7">
        <v>1202</v>
      </c>
      <c r="H51" s="12">
        <v>1265750.29</v>
      </c>
    </row>
    <row r="52" spans="1:8">
      <c r="A52" s="6" t="s">
        <v>290</v>
      </c>
      <c r="B52" s="12">
        <v>760</v>
      </c>
      <c r="C52" s="12">
        <v>1023294.08</v>
      </c>
      <c r="D52" s="7">
        <f t="shared" si="1"/>
        <v>1346</v>
      </c>
      <c r="E52" s="12">
        <v>871412.46</v>
      </c>
      <c r="F52" s="7">
        <f t="shared" si="2"/>
        <v>1147</v>
      </c>
      <c r="G52" s="7">
        <v>752</v>
      </c>
      <c r="H52" s="12">
        <v>836552.6</v>
      </c>
    </row>
    <row r="53" spans="1:8">
      <c r="A53" s="6" t="s">
        <v>291</v>
      </c>
      <c r="B53" s="12">
        <v>248</v>
      </c>
      <c r="C53" s="12">
        <v>288951.08</v>
      </c>
      <c r="D53" s="7">
        <f t="shared" si="1"/>
        <v>1165</v>
      </c>
      <c r="E53" s="12">
        <v>249945.4</v>
      </c>
      <c r="F53" s="7">
        <f t="shared" si="2"/>
        <v>1008</v>
      </c>
      <c r="G53" s="7">
        <v>252</v>
      </c>
      <c r="H53" s="12">
        <v>242505.68</v>
      </c>
    </row>
    <row r="54" spans="1:8">
      <c r="A54" s="6" t="s">
        <v>292</v>
      </c>
      <c r="B54" s="12">
        <v>483</v>
      </c>
      <c r="C54" s="12">
        <v>577343.68000000005</v>
      </c>
      <c r="D54" s="7">
        <f t="shared" si="1"/>
        <v>1195</v>
      </c>
      <c r="E54" s="12">
        <v>495956.14</v>
      </c>
      <c r="F54" s="7">
        <f t="shared" si="2"/>
        <v>1027</v>
      </c>
      <c r="G54" s="7">
        <v>475</v>
      </c>
      <c r="H54" s="12">
        <v>486924.19</v>
      </c>
    </row>
    <row r="55" spans="1:8">
      <c r="A55" s="6" t="s">
        <v>293</v>
      </c>
      <c r="B55" s="12">
        <v>247</v>
      </c>
      <c r="C55" s="12">
        <v>324461.44</v>
      </c>
      <c r="D55" s="7">
        <f t="shared" si="1"/>
        <v>1314</v>
      </c>
      <c r="E55" s="12">
        <v>265934.49</v>
      </c>
      <c r="F55" s="7">
        <f t="shared" si="2"/>
        <v>1077</v>
      </c>
      <c r="G55" s="7">
        <v>251</v>
      </c>
      <c r="H55" s="12">
        <v>257601.19</v>
      </c>
    </row>
    <row r="56" spans="1:8">
      <c r="A56" s="6" t="s">
        <v>294</v>
      </c>
      <c r="B56" s="12">
        <v>284</v>
      </c>
      <c r="C56" s="12">
        <v>320716.18</v>
      </c>
      <c r="D56" s="7">
        <f t="shared" si="1"/>
        <v>1129</v>
      </c>
      <c r="E56" s="12">
        <v>257211.21</v>
      </c>
      <c r="F56" s="7">
        <f t="shared" si="2"/>
        <v>906</v>
      </c>
      <c r="G56" s="7">
        <v>279</v>
      </c>
      <c r="H56" s="12">
        <v>248788.81</v>
      </c>
    </row>
    <row r="57" spans="1:8">
      <c r="A57" s="6" t="s">
        <v>295</v>
      </c>
      <c r="B57" s="12">
        <v>1642</v>
      </c>
      <c r="C57" s="12">
        <v>2657854.04</v>
      </c>
      <c r="D57" s="7">
        <f t="shared" si="1"/>
        <v>1619</v>
      </c>
      <c r="E57" s="12">
        <v>2219454.5699999998</v>
      </c>
      <c r="F57" s="7">
        <f t="shared" si="2"/>
        <v>1352</v>
      </c>
      <c r="G57" s="7">
        <v>1630</v>
      </c>
      <c r="H57" s="12">
        <v>2192983.91</v>
      </c>
    </row>
    <row r="58" spans="1:8">
      <c r="A58" s="6" t="s">
        <v>110</v>
      </c>
      <c r="B58" s="12">
        <v>227</v>
      </c>
      <c r="C58" s="12">
        <v>268305.84000000003</v>
      </c>
      <c r="D58" s="7">
        <f t="shared" si="1"/>
        <v>1182</v>
      </c>
      <c r="E58" s="12">
        <v>208536.76</v>
      </c>
      <c r="F58" s="7">
        <f t="shared" si="2"/>
        <v>919</v>
      </c>
      <c r="G58" s="7">
        <v>221</v>
      </c>
      <c r="H58" s="12">
        <v>190002.5</v>
      </c>
    </row>
    <row r="59" spans="1:8">
      <c r="A59" s="6" t="s">
        <v>296</v>
      </c>
      <c r="B59" s="12">
        <v>507</v>
      </c>
      <c r="C59" s="12">
        <v>749044.91</v>
      </c>
      <c r="D59" s="7">
        <f t="shared" si="1"/>
        <v>1477</v>
      </c>
      <c r="E59" s="12">
        <v>564441.66</v>
      </c>
      <c r="F59" s="7">
        <f t="shared" si="2"/>
        <v>1113</v>
      </c>
      <c r="G59" s="7">
        <v>499</v>
      </c>
      <c r="H59" s="12">
        <v>537942.03</v>
      </c>
    </row>
    <row r="60" spans="1:8">
      <c r="A60" s="6" t="s">
        <v>297</v>
      </c>
      <c r="B60" s="12">
        <v>2113</v>
      </c>
      <c r="C60" s="12">
        <v>2973918.82</v>
      </c>
      <c r="D60" s="7">
        <f t="shared" si="1"/>
        <v>1407</v>
      </c>
      <c r="E60" s="12">
        <v>2457648.59</v>
      </c>
      <c r="F60" s="7">
        <f t="shared" si="2"/>
        <v>1163</v>
      </c>
      <c r="G60" s="7">
        <v>2116</v>
      </c>
      <c r="H60" s="12">
        <v>2426867.92</v>
      </c>
    </row>
    <row r="61" spans="1:8">
      <c r="A61" s="6" t="s">
        <v>298</v>
      </c>
      <c r="B61" s="12">
        <v>384</v>
      </c>
      <c r="C61" s="12">
        <v>438407.46</v>
      </c>
      <c r="D61" s="7">
        <f t="shared" si="1"/>
        <v>1142</v>
      </c>
      <c r="E61" s="12">
        <v>369002.09</v>
      </c>
      <c r="F61" s="7">
        <f t="shared" si="2"/>
        <v>961</v>
      </c>
      <c r="G61" s="7">
        <v>380</v>
      </c>
      <c r="H61" s="12">
        <v>358788.34</v>
      </c>
    </row>
    <row r="62" spans="1:8">
      <c r="A62" s="6" t="s">
        <v>299</v>
      </c>
      <c r="B62" s="12">
        <v>735</v>
      </c>
      <c r="C62" s="12">
        <v>990896.51</v>
      </c>
      <c r="D62" s="7">
        <f t="shared" si="1"/>
        <v>1348</v>
      </c>
      <c r="E62" s="12">
        <v>822866.82</v>
      </c>
      <c r="F62" s="7">
        <f t="shared" si="2"/>
        <v>1120</v>
      </c>
      <c r="G62" s="7">
        <v>734</v>
      </c>
      <c r="H62" s="12">
        <v>795563.02</v>
      </c>
    </row>
    <row r="63" spans="1:8">
      <c r="A63" s="6" t="s">
        <v>300</v>
      </c>
      <c r="B63" s="12">
        <v>355</v>
      </c>
      <c r="C63" s="12">
        <v>421595.14</v>
      </c>
      <c r="D63" s="7">
        <f t="shared" si="1"/>
        <v>1188</v>
      </c>
      <c r="E63" s="12">
        <v>354847.58</v>
      </c>
      <c r="F63" s="7">
        <f t="shared" si="2"/>
        <v>1000</v>
      </c>
      <c r="G63" s="7">
        <v>356</v>
      </c>
      <c r="H63" s="12">
        <v>337059.45</v>
      </c>
    </row>
    <row r="64" spans="1:8">
      <c r="A64" s="6" t="s">
        <v>356</v>
      </c>
      <c r="B64" s="12">
        <v>2011</v>
      </c>
      <c r="C64" s="12">
        <v>2892702.64</v>
      </c>
      <c r="D64" s="7">
        <f t="shared" si="1"/>
        <v>1438</v>
      </c>
      <c r="E64" s="12">
        <v>2418322.08</v>
      </c>
      <c r="F64" s="7">
        <f t="shared" si="2"/>
        <v>1203</v>
      </c>
      <c r="G64" s="7">
        <v>1997</v>
      </c>
      <c r="H64" s="12">
        <v>2344325.2200000002</v>
      </c>
    </row>
    <row r="65" spans="1:8">
      <c r="A65" s="6" t="s">
        <v>301</v>
      </c>
      <c r="B65" s="12">
        <v>507</v>
      </c>
      <c r="C65" s="12">
        <v>637946.42000000004</v>
      </c>
      <c r="D65" s="7">
        <f t="shared" si="1"/>
        <v>1258</v>
      </c>
      <c r="E65" s="12">
        <v>530265.27</v>
      </c>
      <c r="F65" s="7">
        <f t="shared" si="2"/>
        <v>1046</v>
      </c>
      <c r="G65" s="7">
        <v>501</v>
      </c>
      <c r="H65" s="12">
        <v>511203.91</v>
      </c>
    </row>
    <row r="66" spans="1:8">
      <c r="A66" s="6" t="s">
        <v>302</v>
      </c>
      <c r="B66" s="12">
        <v>16074</v>
      </c>
      <c r="C66" s="12">
        <v>23685992.100000001</v>
      </c>
      <c r="D66" s="7">
        <f t="shared" si="1"/>
        <v>1474</v>
      </c>
      <c r="E66" s="12">
        <v>20006875.899999999</v>
      </c>
      <c r="F66" s="7">
        <f t="shared" si="2"/>
        <v>1245</v>
      </c>
      <c r="G66" s="7">
        <v>15948</v>
      </c>
      <c r="H66" s="12">
        <v>19731582.699999999</v>
      </c>
    </row>
    <row r="67" spans="1:8">
      <c r="A67" s="6" t="s">
        <v>303</v>
      </c>
      <c r="B67" s="12">
        <v>152</v>
      </c>
      <c r="C67" s="12">
        <v>192679.53</v>
      </c>
      <c r="D67" s="7">
        <f t="shared" si="1"/>
        <v>1268</v>
      </c>
      <c r="E67" s="12">
        <v>168375.43</v>
      </c>
      <c r="F67" s="7">
        <f t="shared" si="2"/>
        <v>1108</v>
      </c>
      <c r="G67" s="7">
        <v>150</v>
      </c>
      <c r="H67" s="12">
        <v>157896.69</v>
      </c>
    </row>
    <row r="68" spans="1:8">
      <c r="A68" s="6" t="s">
        <v>304</v>
      </c>
      <c r="B68" s="12">
        <v>429</v>
      </c>
      <c r="C68" s="12">
        <v>601818.18999999994</v>
      </c>
      <c r="D68" s="7">
        <f t="shared" si="1"/>
        <v>1403</v>
      </c>
      <c r="E68" s="12">
        <v>510775.63</v>
      </c>
      <c r="F68" s="7">
        <f t="shared" si="2"/>
        <v>1191</v>
      </c>
      <c r="G68" s="7">
        <v>419</v>
      </c>
      <c r="H68" s="12">
        <v>488303.15</v>
      </c>
    </row>
    <row r="69" spans="1:8">
      <c r="A69" s="6" t="s">
        <v>305</v>
      </c>
      <c r="B69" s="12">
        <v>202</v>
      </c>
      <c r="C69" s="12">
        <v>246697.51</v>
      </c>
      <c r="D69" s="7">
        <f t="shared" si="1"/>
        <v>1221</v>
      </c>
      <c r="E69" s="12">
        <v>211549.73</v>
      </c>
      <c r="F69" s="7">
        <f t="shared" si="2"/>
        <v>1047</v>
      </c>
      <c r="G69" s="7">
        <v>202</v>
      </c>
      <c r="H69" s="12">
        <v>209248.54</v>
      </c>
    </row>
    <row r="70" spans="1:8">
      <c r="A70" s="6" t="s">
        <v>306</v>
      </c>
      <c r="B70" s="12">
        <v>1835</v>
      </c>
      <c r="C70" s="12">
        <v>2569068.91</v>
      </c>
      <c r="D70" s="7">
        <f t="shared" si="1"/>
        <v>1400</v>
      </c>
      <c r="E70" s="12">
        <v>2227914.79</v>
      </c>
      <c r="F70" s="7">
        <f t="shared" si="2"/>
        <v>1214</v>
      </c>
      <c r="G70" s="7">
        <v>1818</v>
      </c>
      <c r="H70" s="12">
        <v>2180010.7799999998</v>
      </c>
    </row>
    <row r="71" spans="1:8">
      <c r="A71" s="6" t="s">
        <v>307</v>
      </c>
      <c r="B71" s="12">
        <v>318</v>
      </c>
      <c r="C71" s="12">
        <v>349608.17</v>
      </c>
      <c r="D71" s="7">
        <f t="shared" si="1"/>
        <v>1099</v>
      </c>
      <c r="E71" s="12">
        <v>304336.77</v>
      </c>
      <c r="F71" s="7">
        <f t="shared" si="2"/>
        <v>957</v>
      </c>
      <c r="G71" s="7">
        <v>319</v>
      </c>
      <c r="H71" s="12">
        <v>299079.27</v>
      </c>
    </row>
    <row r="72" spans="1:8">
      <c r="A72" s="6" t="s">
        <v>308</v>
      </c>
      <c r="B72" s="12">
        <v>457</v>
      </c>
      <c r="C72" s="12">
        <v>593798.61</v>
      </c>
      <c r="D72" s="7">
        <f t="shared" si="1"/>
        <v>1299</v>
      </c>
      <c r="E72" s="12">
        <v>492260.82</v>
      </c>
      <c r="F72" s="7">
        <f t="shared" si="2"/>
        <v>1077</v>
      </c>
      <c r="G72" s="7">
        <v>440</v>
      </c>
      <c r="H72" s="12">
        <v>475861.73</v>
      </c>
    </row>
    <row r="73" spans="1:8">
      <c r="A73" s="6" t="s">
        <v>309</v>
      </c>
      <c r="B73" s="12">
        <v>515</v>
      </c>
      <c r="C73" s="12">
        <v>667252.94999999995</v>
      </c>
      <c r="D73" s="7">
        <f t="shared" si="1"/>
        <v>1296</v>
      </c>
      <c r="E73" s="12">
        <v>559677.6</v>
      </c>
      <c r="F73" s="7">
        <f t="shared" si="2"/>
        <v>1087</v>
      </c>
      <c r="G73" s="7">
        <v>512</v>
      </c>
      <c r="H73" s="12">
        <v>530715.65</v>
      </c>
    </row>
    <row r="74" spans="1:8">
      <c r="A74" s="6" t="s">
        <v>310</v>
      </c>
      <c r="B74" s="12">
        <v>2374</v>
      </c>
      <c r="C74" s="12">
        <v>3463144.44</v>
      </c>
      <c r="D74" s="7">
        <f t="shared" si="1"/>
        <v>1459</v>
      </c>
      <c r="E74" s="12">
        <v>2953605.23</v>
      </c>
      <c r="F74" s="7">
        <f t="shared" ref="F74:F77" si="3">ROUND(E74/B74,0)</f>
        <v>1244</v>
      </c>
      <c r="G74" s="7">
        <v>2373</v>
      </c>
      <c r="H74" s="12">
        <v>2921477.22</v>
      </c>
    </row>
    <row r="75" spans="1:8">
      <c r="A75" s="6" t="s">
        <v>311</v>
      </c>
      <c r="B75" s="12">
        <v>143</v>
      </c>
      <c r="C75" s="12">
        <v>243998.09</v>
      </c>
      <c r="D75" s="7">
        <f t="shared" ref="D75:D77" si="4">ROUND(C75/B75,0)</f>
        <v>1706</v>
      </c>
      <c r="E75" s="12">
        <v>188102.75</v>
      </c>
      <c r="F75" s="7">
        <f t="shared" si="3"/>
        <v>1315</v>
      </c>
      <c r="G75" s="7">
        <v>143</v>
      </c>
      <c r="H75" s="12">
        <v>184406.52</v>
      </c>
    </row>
    <row r="76" spans="1:8">
      <c r="A76" s="6" t="s">
        <v>312</v>
      </c>
      <c r="B76" s="12">
        <v>1381</v>
      </c>
      <c r="C76" s="12">
        <v>1818157.66</v>
      </c>
      <c r="D76" s="7">
        <f t="shared" si="4"/>
        <v>1317</v>
      </c>
      <c r="E76" s="12">
        <v>1533012.96</v>
      </c>
      <c r="F76" s="7">
        <f t="shared" si="3"/>
        <v>1110</v>
      </c>
      <c r="G76" s="7">
        <v>1360</v>
      </c>
      <c r="H76" s="12">
        <v>1497305.65</v>
      </c>
    </row>
    <row r="77" spans="1:8" ht="13.5" thickBot="1">
      <c r="B77" s="10">
        <f>SUM(B10:B76)</f>
        <v>86429</v>
      </c>
      <c r="C77" s="10">
        <f>SUM(C10:C76)</f>
        <v>121457491.29000002</v>
      </c>
      <c r="D77" s="2">
        <f t="shared" si="4"/>
        <v>1405</v>
      </c>
      <c r="E77" s="10">
        <f>SUM(E10:E76)</f>
        <v>101621246.11999996</v>
      </c>
      <c r="F77" s="2">
        <f t="shared" si="3"/>
        <v>1176</v>
      </c>
      <c r="G77" s="10">
        <f>SUM(G10:G76)</f>
        <v>85912</v>
      </c>
      <c r="H77" s="10">
        <f>SUM(H10:H76)</f>
        <v>99586005.630000025</v>
      </c>
    </row>
    <row r="78" spans="1:8" ht="13.5" thickTop="1">
      <c r="B78" s="11"/>
      <c r="C78" s="11"/>
      <c r="D78" s="3"/>
      <c r="E78" s="11"/>
      <c r="F78" s="3"/>
      <c r="G78" s="3"/>
      <c r="H78" s="11"/>
    </row>
    <row r="79" spans="1:8">
      <c r="A79" s="37" t="s">
        <v>358</v>
      </c>
      <c r="B79" s="11"/>
      <c r="C79" s="11"/>
      <c r="D79" s="3"/>
      <c r="E79" s="11">
        <f>C77-E77</f>
        <v>19836245.170000061</v>
      </c>
      <c r="F79" s="3"/>
      <c r="G79" s="3"/>
      <c r="H79" s="11"/>
    </row>
    <row r="80" spans="1:8">
      <c r="A80" t="s">
        <v>9</v>
      </c>
      <c r="E80" s="13">
        <f>E77-H77</f>
        <v>2035240.489999935</v>
      </c>
      <c r="F80" s="4"/>
      <c r="G80" s="4"/>
    </row>
  </sheetData>
  <phoneticPr fontId="0" type="noConversion"/>
  <pageMargins left="0.75" right="0.75" top="0.49" bottom="0.25" header="0.4921259845" footer="0.25"/>
  <pageSetup paperSize="9" orientation="landscape" horizontalDpi="982" verticalDpi="300" r:id="rId1"/>
  <headerFooter alignWithMargins="0"/>
  <rowBreaks count="1" manualBreakCount="1">
    <brk id="173" max="65535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H41"/>
  <sheetViews>
    <sheetView workbookViewId="0">
      <selection activeCell="H1" sqref="H1"/>
    </sheetView>
  </sheetViews>
  <sheetFormatPr defaultRowHeight="12.75"/>
  <cols>
    <col min="1" max="1" width="24.5703125" customWidth="1"/>
    <col min="2" max="2" width="12.28515625" style="8" bestFit="1" customWidth="1"/>
    <col min="3" max="3" width="13.140625" style="8" bestFit="1" customWidth="1"/>
    <col min="4" max="4" width="13.140625" bestFit="1" customWidth="1"/>
    <col min="5" max="5" width="11.140625" style="8" bestFit="1" customWidth="1"/>
    <col min="6" max="6" width="12" bestFit="1" customWidth="1"/>
    <col min="7" max="7" width="12.7109375" customWidth="1"/>
    <col min="8" max="8" width="11.28515625" style="8" bestFit="1" customWidth="1"/>
  </cols>
  <sheetData>
    <row r="1" spans="1:8" ht="15.75">
      <c r="A1" s="5" t="s">
        <v>350</v>
      </c>
      <c r="H1" s="34">
        <v>41213</v>
      </c>
    </row>
    <row r="2" spans="1:8">
      <c r="A2" s="38" t="s">
        <v>351</v>
      </c>
      <c r="H2" s="13"/>
    </row>
    <row r="4" spans="1:8" ht="18">
      <c r="A4" s="1" t="s">
        <v>360</v>
      </c>
      <c r="H4" s="17"/>
    </row>
    <row r="7" spans="1:8" ht="15.75">
      <c r="A7" s="5" t="s">
        <v>361</v>
      </c>
    </row>
    <row r="9" spans="1:8" ht="25.5">
      <c r="A9" s="14" t="s">
        <v>10</v>
      </c>
      <c r="B9" s="15" t="s">
        <v>347</v>
      </c>
      <c r="C9" s="15" t="s">
        <v>349</v>
      </c>
      <c r="D9" s="16" t="s">
        <v>11</v>
      </c>
      <c r="E9" s="15" t="s">
        <v>3</v>
      </c>
      <c r="F9" s="16" t="s">
        <v>12</v>
      </c>
      <c r="G9" s="15" t="s">
        <v>346</v>
      </c>
      <c r="H9" s="15" t="s">
        <v>5</v>
      </c>
    </row>
    <row r="10" spans="1:8">
      <c r="A10" s="6" t="s">
        <v>313</v>
      </c>
      <c r="B10" s="12">
        <v>349</v>
      </c>
      <c r="C10" s="12">
        <v>425230.99</v>
      </c>
      <c r="D10" s="7">
        <f>ROUND(C10/B10,0)</f>
        <v>1218</v>
      </c>
      <c r="E10" s="12">
        <v>365846.71</v>
      </c>
      <c r="F10" s="7">
        <f t="shared" ref="F10:F38" si="0">ROUND(E10/B10,0)</f>
        <v>1048</v>
      </c>
      <c r="G10" s="12">
        <v>345</v>
      </c>
      <c r="H10" s="12">
        <v>355941.57</v>
      </c>
    </row>
    <row r="11" spans="1:8">
      <c r="A11" s="6" t="s">
        <v>314</v>
      </c>
      <c r="B11" s="12">
        <v>26006</v>
      </c>
      <c r="C11" s="12">
        <v>43437074.600000001</v>
      </c>
      <c r="D11" s="7">
        <f t="shared" ref="D11:D37" si="1">ROUND(C11/B11,0)</f>
        <v>1670</v>
      </c>
      <c r="E11" s="12">
        <v>35602319.200000003</v>
      </c>
      <c r="F11" s="7">
        <f t="shared" si="0"/>
        <v>1369</v>
      </c>
      <c r="G11" s="12">
        <v>25867</v>
      </c>
      <c r="H11" s="12">
        <v>35355548.5</v>
      </c>
    </row>
    <row r="12" spans="1:8">
      <c r="A12" s="6" t="s">
        <v>315</v>
      </c>
      <c r="B12" s="12">
        <v>681</v>
      </c>
      <c r="C12" s="12">
        <v>1051050.8400000001</v>
      </c>
      <c r="D12" s="7">
        <f t="shared" si="1"/>
        <v>1543</v>
      </c>
      <c r="E12" s="12">
        <v>911330.5</v>
      </c>
      <c r="F12" s="7">
        <f t="shared" si="0"/>
        <v>1338</v>
      </c>
      <c r="G12" s="12">
        <v>678</v>
      </c>
      <c r="H12" s="12">
        <v>888988.17</v>
      </c>
    </row>
    <row r="13" spans="1:8">
      <c r="A13" s="6" t="s">
        <v>316</v>
      </c>
      <c r="B13" s="12">
        <v>46378</v>
      </c>
      <c r="C13" s="12">
        <v>80542192.900000006</v>
      </c>
      <c r="D13" s="7">
        <f t="shared" si="1"/>
        <v>1737</v>
      </c>
      <c r="E13" s="12">
        <v>62466024.899999999</v>
      </c>
      <c r="F13" s="7">
        <f t="shared" si="0"/>
        <v>1347</v>
      </c>
      <c r="G13" s="12">
        <v>45863</v>
      </c>
      <c r="H13" s="12">
        <v>61691419.799999997</v>
      </c>
    </row>
    <row r="14" spans="1:8">
      <c r="A14" s="6" t="s">
        <v>341</v>
      </c>
      <c r="B14" s="12">
        <v>14141</v>
      </c>
      <c r="C14" s="12">
        <v>20635924.399999999</v>
      </c>
      <c r="D14" s="7">
        <f t="shared" si="1"/>
        <v>1459</v>
      </c>
      <c r="E14" s="12">
        <v>17205931.399999999</v>
      </c>
      <c r="F14" s="7">
        <f t="shared" si="0"/>
        <v>1217</v>
      </c>
      <c r="G14" s="12">
        <v>13956</v>
      </c>
      <c r="H14" s="12">
        <v>17054578</v>
      </c>
    </row>
    <row r="15" spans="1:8">
      <c r="A15" s="6" t="s">
        <v>317</v>
      </c>
      <c r="B15" s="12">
        <v>3386</v>
      </c>
      <c r="C15" s="12">
        <v>4875100.28</v>
      </c>
      <c r="D15" s="7">
        <f t="shared" si="1"/>
        <v>1440</v>
      </c>
      <c r="E15" s="12">
        <v>4044193.39</v>
      </c>
      <c r="F15" s="7">
        <f t="shared" si="0"/>
        <v>1194</v>
      </c>
      <c r="G15" s="12">
        <v>3341</v>
      </c>
      <c r="H15" s="12">
        <v>3971735.74</v>
      </c>
    </row>
    <row r="16" spans="1:8">
      <c r="A16" s="6" t="s">
        <v>318</v>
      </c>
      <c r="B16" s="12">
        <v>493</v>
      </c>
      <c r="C16" s="12">
        <v>758250.01</v>
      </c>
      <c r="D16" s="7">
        <f t="shared" si="1"/>
        <v>1538</v>
      </c>
      <c r="E16" s="12">
        <v>623324.42000000004</v>
      </c>
      <c r="F16" s="7">
        <f t="shared" si="0"/>
        <v>1264</v>
      </c>
      <c r="G16" s="12">
        <v>499</v>
      </c>
      <c r="H16" s="12">
        <v>618468.1</v>
      </c>
    </row>
    <row r="17" spans="1:8">
      <c r="A17" s="6" t="s">
        <v>319</v>
      </c>
      <c r="B17" s="12">
        <v>3316</v>
      </c>
      <c r="C17" s="12">
        <v>5023760.5599999996</v>
      </c>
      <c r="D17" s="7">
        <f t="shared" si="1"/>
        <v>1515</v>
      </c>
      <c r="E17" s="12">
        <v>4121026.16</v>
      </c>
      <c r="F17" s="7">
        <f t="shared" si="0"/>
        <v>1243</v>
      </c>
      <c r="G17" s="12">
        <v>3289</v>
      </c>
      <c r="H17" s="12">
        <v>4067941</v>
      </c>
    </row>
    <row r="18" spans="1:8">
      <c r="A18" s="6" t="s">
        <v>320</v>
      </c>
      <c r="B18" s="12">
        <v>139</v>
      </c>
      <c r="C18" s="12">
        <v>246900.33</v>
      </c>
      <c r="D18" s="7">
        <f t="shared" si="1"/>
        <v>1776</v>
      </c>
      <c r="E18" s="12">
        <v>167767.78</v>
      </c>
      <c r="F18" s="7">
        <f t="shared" si="0"/>
        <v>1207</v>
      </c>
      <c r="G18" s="12">
        <v>136</v>
      </c>
      <c r="H18" s="12">
        <v>163966.70000000001</v>
      </c>
    </row>
    <row r="19" spans="1:8">
      <c r="A19" s="6" t="s">
        <v>321</v>
      </c>
      <c r="B19" s="12">
        <v>642</v>
      </c>
      <c r="C19" s="12">
        <v>908297.41</v>
      </c>
      <c r="D19" s="7">
        <f t="shared" si="1"/>
        <v>1415</v>
      </c>
      <c r="E19" s="12">
        <v>779415.43</v>
      </c>
      <c r="F19" s="7">
        <f t="shared" si="0"/>
        <v>1214</v>
      </c>
      <c r="G19" s="12">
        <v>639</v>
      </c>
      <c r="H19" s="12">
        <v>765823.66</v>
      </c>
    </row>
    <row r="20" spans="1:8">
      <c r="A20" s="6" t="s">
        <v>322</v>
      </c>
      <c r="B20" s="12">
        <v>1650</v>
      </c>
      <c r="C20" s="12">
        <v>3727503.3599999999</v>
      </c>
      <c r="D20" s="7">
        <f t="shared" si="1"/>
        <v>2259</v>
      </c>
      <c r="E20" s="12">
        <v>2807833.3</v>
      </c>
      <c r="F20" s="7">
        <f t="shared" si="0"/>
        <v>1702</v>
      </c>
      <c r="G20" s="12">
        <v>1685</v>
      </c>
      <c r="H20" s="12">
        <v>2796149.26</v>
      </c>
    </row>
    <row r="21" spans="1:8">
      <c r="A21" s="6" t="s">
        <v>323</v>
      </c>
      <c r="B21" s="12">
        <v>2678</v>
      </c>
      <c r="C21" s="12">
        <v>3901028.13</v>
      </c>
      <c r="D21" s="7">
        <f t="shared" si="1"/>
        <v>1457</v>
      </c>
      <c r="E21" s="12">
        <v>3315653.92</v>
      </c>
      <c r="F21" s="7">
        <f t="shared" si="0"/>
        <v>1238</v>
      </c>
      <c r="G21" s="12">
        <v>2665</v>
      </c>
      <c r="H21" s="12">
        <v>3281367.59</v>
      </c>
    </row>
    <row r="22" spans="1:8">
      <c r="A22" s="6" t="s">
        <v>324</v>
      </c>
      <c r="B22" s="12">
        <v>3438</v>
      </c>
      <c r="C22" s="12">
        <v>5471039.6500000004</v>
      </c>
      <c r="D22" s="7">
        <f t="shared" si="1"/>
        <v>1591</v>
      </c>
      <c r="E22" s="12">
        <v>4408137.53</v>
      </c>
      <c r="F22" s="7">
        <f t="shared" si="0"/>
        <v>1282</v>
      </c>
      <c r="G22" s="12">
        <v>3422</v>
      </c>
      <c r="H22" s="12">
        <v>4373328.79</v>
      </c>
    </row>
    <row r="23" spans="1:8">
      <c r="A23" s="6" t="s">
        <v>325</v>
      </c>
      <c r="B23" s="12">
        <v>204</v>
      </c>
      <c r="C23" s="12">
        <v>292784.18</v>
      </c>
      <c r="D23" s="7">
        <f t="shared" si="1"/>
        <v>1435</v>
      </c>
      <c r="E23" s="12">
        <v>241538.39</v>
      </c>
      <c r="F23" s="7">
        <f t="shared" si="0"/>
        <v>1184</v>
      </c>
      <c r="G23" s="12">
        <v>208</v>
      </c>
      <c r="H23" s="12">
        <v>233882.51</v>
      </c>
    </row>
    <row r="24" spans="1:8">
      <c r="A24" s="6" t="s">
        <v>326</v>
      </c>
      <c r="B24" s="12">
        <v>1169</v>
      </c>
      <c r="C24" s="12">
        <v>1637849.96</v>
      </c>
      <c r="D24" s="7">
        <f t="shared" si="1"/>
        <v>1401</v>
      </c>
      <c r="E24" s="12">
        <v>1320834.55</v>
      </c>
      <c r="F24" s="7">
        <f t="shared" si="0"/>
        <v>1130</v>
      </c>
      <c r="G24" s="12">
        <v>1153</v>
      </c>
      <c r="H24" s="12">
        <v>1286086.6399999999</v>
      </c>
    </row>
    <row r="25" spans="1:8">
      <c r="A25" s="6" t="s">
        <v>327</v>
      </c>
      <c r="B25" s="12">
        <v>3012</v>
      </c>
      <c r="C25" s="12">
        <v>4197607.4400000004</v>
      </c>
      <c r="D25" s="7">
        <f t="shared" si="1"/>
        <v>1394</v>
      </c>
      <c r="E25" s="12">
        <v>3579552.82</v>
      </c>
      <c r="F25" s="7">
        <f t="shared" si="0"/>
        <v>1188</v>
      </c>
      <c r="G25" s="12">
        <v>2978</v>
      </c>
      <c r="H25" s="12">
        <v>3534176.99</v>
      </c>
    </row>
    <row r="26" spans="1:8">
      <c r="A26" s="6" t="s">
        <v>328</v>
      </c>
      <c r="B26" s="12">
        <v>135</v>
      </c>
      <c r="C26" s="12">
        <v>169855.03</v>
      </c>
      <c r="D26" s="7">
        <f t="shared" si="1"/>
        <v>1258</v>
      </c>
      <c r="E26" s="12">
        <v>147735.45000000001</v>
      </c>
      <c r="F26" s="7">
        <f t="shared" si="0"/>
        <v>1094</v>
      </c>
      <c r="G26" s="12">
        <v>136</v>
      </c>
      <c r="H26" s="12">
        <v>142131.99</v>
      </c>
    </row>
    <row r="27" spans="1:8">
      <c r="A27" s="6" t="s">
        <v>329</v>
      </c>
      <c r="B27" s="12">
        <v>1386</v>
      </c>
      <c r="C27" s="12">
        <v>1793744.9</v>
      </c>
      <c r="D27" s="7">
        <f t="shared" si="1"/>
        <v>1294</v>
      </c>
      <c r="E27" s="12">
        <v>1473609.29</v>
      </c>
      <c r="F27" s="7">
        <f t="shared" si="0"/>
        <v>1063</v>
      </c>
      <c r="G27" s="12">
        <v>1373</v>
      </c>
      <c r="H27" s="12">
        <v>1450441.97</v>
      </c>
    </row>
    <row r="28" spans="1:8">
      <c r="A28" s="6" t="s">
        <v>330</v>
      </c>
      <c r="B28" s="12">
        <v>391</v>
      </c>
      <c r="C28" s="12">
        <v>580733.31000000006</v>
      </c>
      <c r="D28" s="7">
        <f t="shared" si="1"/>
        <v>1485</v>
      </c>
      <c r="E28" s="12">
        <v>473477.16</v>
      </c>
      <c r="F28" s="7">
        <f t="shared" si="0"/>
        <v>1211</v>
      </c>
      <c r="G28" s="12">
        <v>386</v>
      </c>
      <c r="H28" s="12">
        <v>460040.29</v>
      </c>
    </row>
    <row r="29" spans="1:8">
      <c r="A29" s="6" t="s">
        <v>331</v>
      </c>
      <c r="B29" s="12">
        <v>3375</v>
      </c>
      <c r="C29" s="12">
        <v>4967585.3099999996</v>
      </c>
      <c r="D29" s="7">
        <f t="shared" si="1"/>
        <v>1472</v>
      </c>
      <c r="E29" s="12">
        <v>4164141.91</v>
      </c>
      <c r="F29" s="7">
        <f t="shared" si="0"/>
        <v>1234</v>
      </c>
      <c r="G29" s="12">
        <v>3360</v>
      </c>
      <c r="H29" s="12">
        <v>4124641.78</v>
      </c>
    </row>
    <row r="30" spans="1:8">
      <c r="A30" s="6" t="s">
        <v>332</v>
      </c>
      <c r="B30" s="12">
        <v>372</v>
      </c>
      <c r="C30" s="12">
        <v>431345.91999999998</v>
      </c>
      <c r="D30" s="7">
        <f t="shared" si="1"/>
        <v>1160</v>
      </c>
      <c r="E30" s="12">
        <v>378541.53</v>
      </c>
      <c r="F30" s="7">
        <f t="shared" si="0"/>
        <v>1018</v>
      </c>
      <c r="G30" s="12">
        <v>365</v>
      </c>
      <c r="H30" s="12">
        <v>374257.91</v>
      </c>
    </row>
    <row r="31" spans="1:8">
      <c r="A31" s="6" t="s">
        <v>333</v>
      </c>
      <c r="B31" s="12">
        <v>141</v>
      </c>
      <c r="C31" s="12">
        <v>216125.89</v>
      </c>
      <c r="D31" s="7">
        <f t="shared" si="1"/>
        <v>1533</v>
      </c>
      <c r="E31" s="12">
        <v>158158.63</v>
      </c>
      <c r="F31" s="7">
        <f t="shared" si="0"/>
        <v>1122</v>
      </c>
      <c r="G31" s="12">
        <v>143</v>
      </c>
      <c r="H31" s="12">
        <v>155679.75</v>
      </c>
    </row>
    <row r="32" spans="1:8">
      <c r="A32" s="6" t="s">
        <v>334</v>
      </c>
      <c r="B32" s="12">
        <v>3841</v>
      </c>
      <c r="C32" s="12">
        <v>6293357.7599999998</v>
      </c>
      <c r="D32" s="7">
        <f t="shared" si="1"/>
        <v>1638</v>
      </c>
      <c r="E32" s="12">
        <v>5188944.2300000004</v>
      </c>
      <c r="F32" s="7">
        <f t="shared" si="0"/>
        <v>1351</v>
      </c>
      <c r="G32" s="12">
        <v>3857</v>
      </c>
      <c r="H32" s="12">
        <v>5132160.5999999996</v>
      </c>
    </row>
    <row r="33" spans="1:8">
      <c r="A33" s="6" t="s">
        <v>357</v>
      </c>
      <c r="B33" s="12">
        <v>1931</v>
      </c>
      <c r="C33" s="12">
        <v>2940280.18</v>
      </c>
      <c r="D33" s="7">
        <f t="shared" si="1"/>
        <v>1523</v>
      </c>
      <c r="E33" s="12">
        <v>2428958.7400000002</v>
      </c>
      <c r="F33" s="7">
        <f t="shared" si="0"/>
        <v>1258</v>
      </c>
      <c r="G33" s="12">
        <v>1936</v>
      </c>
      <c r="H33" s="12">
        <v>2392595.19</v>
      </c>
    </row>
    <row r="34" spans="1:8">
      <c r="A34" s="6" t="s">
        <v>335</v>
      </c>
      <c r="B34" s="12">
        <v>1836</v>
      </c>
      <c r="C34" s="12">
        <v>2841977.85</v>
      </c>
      <c r="D34" s="7">
        <f t="shared" si="1"/>
        <v>1548</v>
      </c>
      <c r="E34" s="12">
        <v>2322709.96</v>
      </c>
      <c r="F34" s="7">
        <f t="shared" si="0"/>
        <v>1265</v>
      </c>
      <c r="G34" s="12">
        <v>1813</v>
      </c>
      <c r="H34" s="12">
        <v>2291073.36</v>
      </c>
    </row>
    <row r="35" spans="1:8">
      <c r="A35" s="6" t="s">
        <v>336</v>
      </c>
      <c r="B35" s="12">
        <v>506</v>
      </c>
      <c r="C35" s="12">
        <v>753885.16</v>
      </c>
      <c r="D35" s="7">
        <f t="shared" si="1"/>
        <v>1490</v>
      </c>
      <c r="E35" s="12">
        <v>608534.28</v>
      </c>
      <c r="F35" s="7">
        <f t="shared" si="0"/>
        <v>1203</v>
      </c>
      <c r="G35" s="12">
        <v>499</v>
      </c>
      <c r="H35" s="12">
        <v>598065.82999999996</v>
      </c>
    </row>
    <row r="36" spans="1:8">
      <c r="A36" s="6" t="s">
        <v>337</v>
      </c>
      <c r="B36" s="12">
        <v>3603</v>
      </c>
      <c r="C36" s="12">
        <v>5480548.3499999996</v>
      </c>
      <c r="D36" s="7">
        <f t="shared" si="1"/>
        <v>1521</v>
      </c>
      <c r="E36" s="12">
        <v>4574736.8099999996</v>
      </c>
      <c r="F36" s="7">
        <f t="shared" si="0"/>
        <v>1270</v>
      </c>
      <c r="G36" s="12">
        <v>3598</v>
      </c>
      <c r="H36" s="12">
        <v>4525798.3899999997</v>
      </c>
    </row>
    <row r="37" spans="1:8">
      <c r="A37" s="6" t="s">
        <v>338</v>
      </c>
      <c r="B37" s="12">
        <v>2240</v>
      </c>
      <c r="C37" s="12">
        <v>3245188.03</v>
      </c>
      <c r="D37" s="7">
        <f t="shared" si="1"/>
        <v>1449</v>
      </c>
      <c r="E37" s="12">
        <v>2722397.39</v>
      </c>
      <c r="F37" s="7">
        <f t="shared" si="0"/>
        <v>1215</v>
      </c>
      <c r="G37" s="12">
        <v>2233</v>
      </c>
      <c r="H37" s="12">
        <v>2687162.47</v>
      </c>
    </row>
    <row r="38" spans="1:8" ht="13.5" thickBot="1">
      <c r="B38" s="10">
        <f>SUM(B10:B37)</f>
        <v>127439</v>
      </c>
      <c r="C38" s="10">
        <f>SUM(C10:C37)</f>
        <v>206846222.73000002</v>
      </c>
      <c r="D38" s="2">
        <f>ROUND(C38/B38,0)</f>
        <v>1623</v>
      </c>
      <c r="E38" s="10">
        <f>SUM(E10:E37)</f>
        <v>166602675.77999997</v>
      </c>
      <c r="F38" s="2">
        <f t="shared" si="0"/>
        <v>1307</v>
      </c>
      <c r="G38" s="10">
        <f>SUM(G10:G37)</f>
        <v>126423</v>
      </c>
      <c r="H38" s="10">
        <f>SUM(H10:H37)</f>
        <v>164773452.54999998</v>
      </c>
    </row>
    <row r="39" spans="1:8" ht="13.5" thickTop="1">
      <c r="B39" s="11"/>
      <c r="C39" s="11"/>
      <c r="D39" s="3"/>
      <c r="E39" s="11"/>
      <c r="F39" s="3"/>
      <c r="G39" s="3"/>
      <c r="H39" s="11"/>
    </row>
    <row r="40" spans="1:8">
      <c r="A40" s="37" t="s">
        <v>358</v>
      </c>
      <c r="B40" s="11"/>
      <c r="C40" s="11"/>
      <c r="D40" s="3"/>
      <c r="E40" s="11">
        <f>C38-E38</f>
        <v>40243546.950000048</v>
      </c>
      <c r="F40" s="3"/>
      <c r="G40" s="3"/>
      <c r="H40" s="11"/>
    </row>
    <row r="41" spans="1:8">
      <c r="A41" t="s">
        <v>9</v>
      </c>
      <c r="E41" s="13">
        <f>E38-H38</f>
        <v>1829223.2299999893</v>
      </c>
      <c r="F41" s="4"/>
      <c r="G41" s="4"/>
    </row>
  </sheetData>
  <phoneticPr fontId="0" type="noConversion"/>
  <pageMargins left="0.75" right="0.75" top="0.49" bottom="0.25" header="0.4921259845" footer="0.25"/>
  <pageSetup paperSize="9" orientation="landscape" horizontalDpi="982" verticalDpi="300" r:id="rId1"/>
  <headerFooter alignWithMargins="0"/>
  <rowBreaks count="1" manualBreakCount="1">
    <brk id="173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SUOMI</vt:lpstr>
      <vt:lpstr>Itä-Suomi</vt:lpstr>
      <vt:lpstr>Länsi-Suomi</vt:lpstr>
      <vt:lpstr>Pohjois-Suomi</vt:lpstr>
      <vt:lpstr>Sisä-Suomi</vt:lpstr>
      <vt:lpstr>Uusimaa</vt:lpstr>
    </vt:vector>
  </TitlesOfParts>
  <Company>Verohallinto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kytomaki_p</dc:creator>
  <cp:lastModifiedBy>Terhi Karttunen</cp:lastModifiedBy>
  <cp:lastPrinted>2012-09-21T11:03:32Z</cp:lastPrinted>
  <dcterms:created xsi:type="dcterms:W3CDTF">1999-08-03T10:55:17Z</dcterms:created>
  <dcterms:modified xsi:type="dcterms:W3CDTF">2012-11-27T11:53:51Z</dcterms:modified>
</cp:coreProperties>
</file>